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60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Sayfa1!$A$1:$AW$66</definedName>
  </definedNames>
  <calcPr calcId="145621"/>
</workbook>
</file>

<file path=xl/calcChain.xml><?xml version="1.0" encoding="utf-8"?>
<calcChain xmlns="http://schemas.openxmlformats.org/spreadsheetml/2006/main">
  <c r="AW58" i="1" l="1"/>
  <c r="Q58" i="1"/>
  <c r="AW41" i="1"/>
  <c r="AW20" i="1"/>
  <c r="AW32" i="1"/>
  <c r="AW27" i="1"/>
  <c r="AW28" i="1"/>
  <c r="AW29" i="1"/>
  <c r="AW30" i="1"/>
  <c r="AW31" i="1"/>
  <c r="Q32" i="1"/>
  <c r="AW26" i="1"/>
  <c r="AW25" i="1"/>
  <c r="AW24" i="1"/>
  <c r="AW23" i="1"/>
  <c r="Q41" i="1" l="1"/>
  <c r="Q45" i="1"/>
  <c r="AW44" i="1"/>
  <c r="AW43" i="1"/>
  <c r="AW45" i="1" l="1"/>
  <c r="I15" i="1"/>
  <c r="K15" i="1" s="1"/>
  <c r="I14" i="1"/>
  <c r="K14" i="1" s="1"/>
  <c r="AW6" i="1"/>
  <c r="AW7" i="1"/>
  <c r="AW8" i="1"/>
  <c r="AW9" i="1"/>
  <c r="AW10" i="1"/>
  <c r="AW11" i="1"/>
  <c r="AW12" i="1"/>
  <c r="AW13" i="1"/>
  <c r="AW40" i="1"/>
  <c r="AW35" i="1"/>
  <c r="AW36" i="1"/>
  <c r="AW37" i="1"/>
  <c r="AW38" i="1"/>
  <c r="AW39" i="1"/>
  <c r="I13" i="1"/>
  <c r="P13" i="1" s="1"/>
  <c r="I12" i="1"/>
  <c r="P12" i="1" s="1"/>
  <c r="I11" i="1"/>
  <c r="P11" i="1" s="1"/>
  <c r="I10" i="1"/>
  <c r="P10" i="1" s="1"/>
  <c r="I9" i="1"/>
  <c r="N9" i="1" s="1"/>
  <c r="M9" i="1" s="1"/>
  <c r="I8" i="1"/>
  <c r="P8" i="1" s="1"/>
  <c r="I7" i="1"/>
  <c r="P7" i="1" s="1"/>
  <c r="I6" i="1"/>
  <c r="P6" i="1" s="1"/>
  <c r="N15" i="1" l="1"/>
  <c r="P15" i="1"/>
  <c r="P14" i="1"/>
  <c r="N14" i="1"/>
  <c r="M14" i="1" s="1"/>
  <c r="M15" i="1"/>
  <c r="P9" i="1"/>
  <c r="Q9" i="1" s="1"/>
  <c r="M6" i="1"/>
  <c r="Q6" i="1" s="1"/>
  <c r="M7" i="1"/>
  <c r="Q7" i="1" s="1"/>
  <c r="M8" i="1"/>
  <c r="Q8" i="1" s="1"/>
  <c r="K10" i="1"/>
  <c r="Q10" i="1" s="1"/>
  <c r="N10" i="1"/>
  <c r="M10" i="1" s="1"/>
  <c r="K11" i="1"/>
  <c r="Q11" i="1" s="1"/>
  <c r="N11" i="1"/>
  <c r="M11" i="1" s="1"/>
  <c r="K12" i="1"/>
  <c r="Q12" i="1" s="1"/>
  <c r="N12" i="1"/>
  <c r="M12" i="1" s="1"/>
  <c r="K13" i="1"/>
  <c r="Q13" i="1" s="1"/>
  <c r="N13" i="1"/>
  <c r="M13" i="1" s="1"/>
  <c r="Q14" i="1" l="1"/>
  <c r="C65" i="1"/>
  <c r="AW14" i="1"/>
  <c r="AW15" i="1"/>
  <c r="AW47" i="1"/>
  <c r="AW48" i="1"/>
  <c r="AW51" i="1"/>
  <c r="AW52" i="1"/>
  <c r="AW55" i="1"/>
  <c r="AW56" i="1"/>
  <c r="Q49" i="1"/>
  <c r="C60" i="1"/>
  <c r="AK60" i="1" s="1"/>
  <c r="Q53" i="1"/>
  <c r="Q57" i="1"/>
  <c r="AK65" i="1"/>
  <c r="C66" i="1"/>
  <c r="I56" i="1"/>
  <c r="I55" i="1"/>
  <c r="AW53" i="1" l="1"/>
  <c r="AW57" i="1"/>
  <c r="AW49" i="1"/>
  <c r="Q15" i="1"/>
  <c r="Q20" i="1" l="1"/>
</calcChain>
</file>

<file path=xl/sharedStrings.xml><?xml version="1.0" encoding="utf-8"?>
<sst xmlns="http://schemas.openxmlformats.org/spreadsheetml/2006/main" count="975" uniqueCount="57">
  <si>
    <t>EK DERS ÜCRET ÇİZELGESİ</t>
  </si>
  <si>
    <t>OKULU/KURUMU</t>
  </si>
  <si>
    <t>İDARECİ VE ÖĞRETMENLERİN GÜNLÜK ALDIĞI EKDERS SAAT MİKTARLARI</t>
  </si>
  <si>
    <t>AİT OLDUĞU AY VE YIL</t>
  </si>
  <si>
    <t>S.N</t>
  </si>
  <si>
    <t>ADI VE SOYADI</t>
  </si>
  <si>
    <t>GÖREVİ</t>
  </si>
  <si>
    <t>ÖĞRETMENLERİN GÜNLÜK OKUTTUĞU DERS SAAT SAYISI</t>
  </si>
  <si>
    <t>HAFTALIK DERS SAAT S.</t>
  </si>
  <si>
    <t>AYLIK KARŞILIĞI</t>
  </si>
  <si>
    <t>KALAN EKDERS</t>
  </si>
  <si>
    <t>DERS NİTELİĞİNDE YÖNETİM GÖREVİ</t>
  </si>
  <si>
    <t>ZORUNLU EKDERS GÖREVİ</t>
  </si>
  <si>
    <t>İSTEĞE BAĞLI EKDERS GÖREVİ</t>
  </si>
  <si>
    <t>ÖĞRENCİ SOSYAL VE KİŞİLİK HİZMETLERİ</t>
  </si>
  <si>
    <t>HAZIRLIK VE PLANLAMA GÖREVİ</t>
  </si>
  <si>
    <t>EKDERS TOPLAMI</t>
  </si>
  <si>
    <t>TOPLAM AYLIK ALDIĞI EKDERS SAAT SAYISI</t>
  </si>
  <si>
    <t>PTS.</t>
  </si>
  <si>
    <t>SALI</t>
  </si>
  <si>
    <t>ÇAR.</t>
  </si>
  <si>
    <t>PER.</t>
  </si>
  <si>
    <t>CUM.</t>
  </si>
  <si>
    <t>TOP</t>
  </si>
  <si>
    <t>Okul Müdürü</t>
  </si>
  <si>
    <t>X</t>
  </si>
  <si>
    <t>Müdür Yrd.</t>
  </si>
  <si>
    <t>GENEL TOPLAM</t>
  </si>
  <si>
    <t>DÜZENLEYEN</t>
  </si>
  <si>
    <t>Kayıtlarımıza Uygundur</t>
  </si>
  <si>
    <t>Okul Öncesi Öğrt.</t>
  </si>
  <si>
    <t>TOPLAM</t>
  </si>
  <si>
    <t>Sınıf Öğretmeni</t>
  </si>
  <si>
    <t>Din Kültürü Ve Ahlak Bilgisi</t>
  </si>
  <si>
    <t>Fen Ve Teknoloji</t>
  </si>
  <si>
    <t>……………………………………. Müdürlüğü</t>
  </si>
  <si>
    <t>Türkçe</t>
  </si>
  <si>
    <t xml:space="preserve">Matematik </t>
  </si>
  <si>
    <t>Sosyal Bilgiler</t>
  </si>
  <si>
    <t>İngilizce</t>
  </si>
  <si>
    <t>Kurs Merkez Müdürü</t>
  </si>
  <si>
    <t>Rehber Öğretmen</t>
  </si>
  <si>
    <t>Müdür Baş Yrd.</t>
  </si>
  <si>
    <t xml:space="preserve">      HALK EĞİTİM KAPSAMINDA  AÇILAN KURSLARDA GÖREV ALAN ÖĞRETMENLER </t>
  </si>
  <si>
    <t xml:space="preserve">      DESTEK EĞİTİM ODASINDA GÖREV ALAN ÖĞRETMENLER (%25 FAZLA)</t>
  </si>
  <si>
    <t xml:space="preserve">     DESTEKLEME VE YETİŞTİRME KURSLARINDA GÖREV ALAN ÖĞRETMENLER (%100 FAZLA)</t>
  </si>
  <si>
    <t>Satranç</t>
  </si>
  <si>
    <t>Masa Tenisi</t>
  </si>
  <si>
    <t>Okuma Yazma</t>
  </si>
  <si>
    <t>Badminton</t>
  </si>
  <si>
    <t>OCAK 2016</t>
  </si>
  <si>
    <t xml:space="preserve">     NÖBET GÖREVİ OLAN ÖĞRETMENLER </t>
  </si>
  <si>
    <t>Nöbetçi Müdür Yrd.</t>
  </si>
  <si>
    <t>Nöbetçi Öğretmen</t>
  </si>
  <si>
    <t>Belletici</t>
  </si>
  <si>
    <t xml:space="preserve">      EGZERSİZ GÖREVİ OLAN ÖĞRETMENLER</t>
  </si>
  <si>
    <t xml:space="preserve">      BELLETİCİLİK GÖREVİ OLAN ÖĞRETMENLER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</si>
</sst>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 Tur"/>
      <charset val="162"/>
    </font>
    <font>
      <sz val="12"/>
      <name val="Arial Tur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9"/>
      <name val="Arial"/>
      <family val="2"/>
      <charset val="162"/>
    </font>
    <font>
      <b/>
      <sz val="14"/>
      <name val="Arial Tur"/>
      <charset val="162"/>
    </font>
    <font>
      <b/>
      <sz val="18"/>
      <name val="Arial Tur"/>
      <charset val="162"/>
    </font>
    <font>
      <b/>
      <sz val="8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10"/>
      <color indexed="8"/>
      <name val="Arial"/>
      <family val="2"/>
      <charset val="162"/>
    </font>
    <font>
      <sz val="11"/>
      <name val="Arial Tur"/>
      <family val="2"/>
      <charset val="162"/>
    </font>
    <font>
      <sz val="6"/>
      <color indexed="8"/>
      <name val="Arial"/>
      <family val="2"/>
      <charset val="162"/>
    </font>
    <font>
      <sz val="9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1" xfId="1" applyFont="1" applyFill="1" applyBorder="1"/>
    <xf numFmtId="0" fontId="1" fillId="0" borderId="0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0" borderId="4" xfId="1" applyFont="1" applyFill="1" applyBorder="1"/>
    <xf numFmtId="0" fontId="2" fillId="0" borderId="0" xfId="1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9" xfId="0" applyFont="1" applyBorder="1"/>
    <xf numFmtId="0" fontId="1" fillId="0" borderId="12" xfId="0" applyFont="1" applyBorder="1"/>
    <xf numFmtId="0" fontId="2" fillId="0" borderId="9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2" fillId="3" borderId="9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8" fillId="2" borderId="9" xfId="0" applyFont="1" applyFill="1" applyBorder="1" applyAlignment="1">
      <alignment wrapText="1"/>
    </xf>
    <xf numFmtId="0" fontId="1" fillId="0" borderId="16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distributed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5" xfId="1" applyFont="1" applyFill="1" applyBorder="1"/>
    <xf numFmtId="0" fontId="1" fillId="0" borderId="22" xfId="1" applyFont="1" applyFill="1" applyBorder="1"/>
    <xf numFmtId="0" fontId="1" fillId="0" borderId="26" xfId="1" applyFont="1" applyFill="1" applyBorder="1"/>
    <xf numFmtId="0" fontId="1" fillId="0" borderId="25" xfId="1" applyFont="1" applyFill="1" applyBorder="1"/>
    <xf numFmtId="0" fontId="14" fillId="2" borderId="9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wrapText="1"/>
    </xf>
    <xf numFmtId="0" fontId="2" fillId="0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0" fontId="17" fillId="2" borderId="9" xfId="0" applyFont="1" applyFill="1" applyBorder="1" applyAlignment="1"/>
    <xf numFmtId="0" fontId="2" fillId="0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4" fillId="0" borderId="38" xfId="1" applyFont="1" applyFill="1" applyBorder="1" applyAlignment="1">
      <alignment horizontal="center" vertical="distributed"/>
    </xf>
    <xf numFmtId="0" fontId="4" fillId="0" borderId="39" xfId="1" applyFont="1" applyFill="1" applyBorder="1" applyAlignment="1">
      <alignment horizontal="center" vertical="distributed"/>
    </xf>
    <xf numFmtId="0" fontId="2" fillId="0" borderId="4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distributed"/>
    </xf>
    <xf numFmtId="0" fontId="12" fillId="0" borderId="3" xfId="1" applyFont="1" applyFill="1" applyBorder="1" applyAlignment="1">
      <alignment horizontal="center" vertical="distributed"/>
    </xf>
    <xf numFmtId="0" fontId="11" fillId="0" borderId="34" xfId="1" applyFont="1" applyFill="1" applyBorder="1" applyAlignment="1">
      <alignment horizontal="center" vertical="center" textRotation="90"/>
    </xf>
    <xf numFmtId="0" fontId="11" fillId="0" borderId="35" xfId="1" applyFont="1" applyFill="1" applyBorder="1" applyAlignment="1">
      <alignment horizontal="center" vertical="center" textRotation="90"/>
    </xf>
    <xf numFmtId="0" fontId="4" fillId="0" borderId="36" xfId="1" applyFont="1" applyFill="1" applyBorder="1" applyAlignment="1">
      <alignment horizontal="center" vertical="distributed"/>
    </xf>
    <xf numFmtId="0" fontId="4" fillId="0" borderId="37" xfId="1" applyFont="1" applyFill="1" applyBorder="1" applyAlignment="1">
      <alignment horizontal="center" vertical="distributed"/>
    </xf>
    <xf numFmtId="0" fontId="4" fillId="0" borderId="40" xfId="1" applyFont="1" applyFill="1" applyBorder="1" applyAlignment="1">
      <alignment horizontal="center" vertical="distributed"/>
    </xf>
    <xf numFmtId="0" fontId="4" fillId="0" borderId="6" xfId="1" applyFont="1" applyFill="1" applyBorder="1" applyAlignment="1">
      <alignment horizontal="center" vertical="distributed"/>
    </xf>
    <xf numFmtId="0" fontId="4" fillId="0" borderId="27" xfId="1" applyFont="1" applyFill="1" applyBorder="1" applyAlignment="1">
      <alignment horizontal="center" vertical="distributed"/>
    </xf>
    <xf numFmtId="0" fontId="9" fillId="0" borderId="24" xfId="1" applyFont="1" applyFill="1" applyBorder="1" applyAlignment="1">
      <alignment horizontal="left"/>
    </xf>
    <xf numFmtId="0" fontId="10" fillId="0" borderId="28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left"/>
    </xf>
    <xf numFmtId="0" fontId="2" fillId="0" borderId="41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/>
    </xf>
    <xf numFmtId="0" fontId="4" fillId="0" borderId="19" xfId="1" applyFont="1" applyFill="1" applyBorder="1" applyAlignment="1">
      <alignment horizontal="left"/>
    </xf>
    <xf numFmtId="49" fontId="1" fillId="0" borderId="45" xfId="1" applyNumberFormat="1" applyFont="1" applyFill="1" applyBorder="1" applyAlignment="1">
      <alignment horizontal="left"/>
    </xf>
    <xf numFmtId="49" fontId="1" fillId="0" borderId="46" xfId="1" applyNumberFormat="1" applyFont="1" applyFill="1" applyBorder="1" applyAlignment="1">
      <alignment horizontal="left"/>
    </xf>
    <xf numFmtId="0" fontId="1" fillId="0" borderId="47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5" fillId="0" borderId="48" xfId="1" applyFont="1" applyFill="1" applyBorder="1" applyAlignment="1">
      <alignment horizontal="center" vertical="distributed"/>
    </xf>
    <xf numFmtId="0" fontId="5" fillId="0" borderId="49" xfId="1" applyFont="1" applyFill="1" applyBorder="1" applyAlignment="1">
      <alignment horizontal="center" vertical="distributed"/>
    </xf>
    <xf numFmtId="0" fontId="1" fillId="0" borderId="0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left"/>
    </xf>
    <xf numFmtId="0" fontId="1" fillId="0" borderId="23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1" fillId="0" borderId="45" xfId="0" applyFont="1" applyBorder="1"/>
    <xf numFmtId="0" fontId="1" fillId="0" borderId="19" xfId="0" applyFont="1" applyBorder="1"/>
    <xf numFmtId="0" fontId="2" fillId="0" borderId="19" xfId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workbookViewId="0">
      <selection activeCell="B10" sqref="B10"/>
    </sheetView>
  </sheetViews>
  <sheetFormatPr defaultRowHeight="15" x14ac:dyDescent="0.25"/>
  <cols>
    <col min="1" max="1" width="4.42578125" customWidth="1"/>
    <col min="2" max="2" width="21.140625" customWidth="1"/>
    <col min="3" max="3" width="15.140625" customWidth="1"/>
    <col min="4" max="4" width="4.7109375" bestFit="1" customWidth="1"/>
    <col min="5" max="5" width="4.5703125" bestFit="1" customWidth="1"/>
    <col min="6" max="7" width="5" bestFit="1" customWidth="1"/>
    <col min="8" max="8" width="5.28515625" bestFit="1" customWidth="1"/>
    <col min="17" max="17" width="8.42578125" bestFit="1" customWidth="1"/>
    <col min="18" max="48" width="3.7109375" customWidth="1"/>
  </cols>
  <sheetData>
    <row r="1" spans="1:49" ht="24" thickBot="1" x14ac:dyDescent="0.4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1"/>
    </row>
    <row r="2" spans="1:49" ht="15.75" x14ac:dyDescent="0.25">
      <c r="A2" s="82" t="s">
        <v>1</v>
      </c>
      <c r="B2" s="83"/>
      <c r="C2" s="93" t="s">
        <v>35</v>
      </c>
      <c r="D2" s="94"/>
      <c r="E2" s="94"/>
      <c r="F2" s="94"/>
      <c r="G2" s="94"/>
      <c r="H2" s="94"/>
      <c r="I2" s="94"/>
      <c r="J2" s="94"/>
      <c r="K2" s="94"/>
      <c r="L2" s="7"/>
      <c r="M2" s="7"/>
      <c r="N2" s="7"/>
      <c r="O2" s="7"/>
      <c r="P2" s="7"/>
      <c r="Q2" s="8"/>
      <c r="R2" s="84" t="s">
        <v>2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5"/>
    </row>
    <row r="3" spans="1:49" ht="16.5" thickBot="1" x14ac:dyDescent="0.3">
      <c r="A3" s="89" t="s">
        <v>3</v>
      </c>
      <c r="B3" s="90"/>
      <c r="C3" s="91" t="s">
        <v>50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"/>
      <c r="Q3" s="9"/>
      <c r="R3" s="86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8"/>
    </row>
    <row r="4" spans="1:49" ht="36" x14ac:dyDescent="0.25">
      <c r="A4" s="71" t="s">
        <v>4</v>
      </c>
      <c r="B4" s="73" t="s">
        <v>5</v>
      </c>
      <c r="C4" s="63" t="s">
        <v>6</v>
      </c>
      <c r="D4" s="75" t="s">
        <v>7</v>
      </c>
      <c r="E4" s="76"/>
      <c r="F4" s="76"/>
      <c r="G4" s="76"/>
      <c r="H4" s="77"/>
      <c r="I4" s="31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73" t="s">
        <v>13</v>
      </c>
      <c r="O4" s="73" t="s">
        <v>14</v>
      </c>
      <c r="P4" s="63" t="s">
        <v>15</v>
      </c>
      <c r="Q4" s="69" t="s">
        <v>16</v>
      </c>
      <c r="R4" s="65">
        <v>1</v>
      </c>
      <c r="S4" s="67">
        <v>2</v>
      </c>
      <c r="T4" s="67">
        <v>3</v>
      </c>
      <c r="U4" s="67">
        <v>4</v>
      </c>
      <c r="V4" s="67">
        <v>5</v>
      </c>
      <c r="W4" s="67">
        <v>6</v>
      </c>
      <c r="X4" s="67">
        <v>7</v>
      </c>
      <c r="Y4" s="67">
        <v>8</v>
      </c>
      <c r="Z4" s="67">
        <v>9</v>
      </c>
      <c r="AA4" s="67">
        <v>10</v>
      </c>
      <c r="AB4" s="67">
        <v>11</v>
      </c>
      <c r="AC4" s="67">
        <v>12</v>
      </c>
      <c r="AD4" s="67">
        <v>13</v>
      </c>
      <c r="AE4" s="67">
        <v>14</v>
      </c>
      <c r="AF4" s="67">
        <v>15</v>
      </c>
      <c r="AG4" s="67">
        <v>16</v>
      </c>
      <c r="AH4" s="67">
        <v>17</v>
      </c>
      <c r="AI4" s="67">
        <v>18</v>
      </c>
      <c r="AJ4" s="67">
        <v>19</v>
      </c>
      <c r="AK4" s="67">
        <v>20</v>
      </c>
      <c r="AL4" s="67">
        <v>21</v>
      </c>
      <c r="AM4" s="67">
        <v>22</v>
      </c>
      <c r="AN4" s="67">
        <v>23</v>
      </c>
      <c r="AO4" s="67">
        <v>24</v>
      </c>
      <c r="AP4" s="67">
        <v>25</v>
      </c>
      <c r="AQ4" s="67">
        <v>26</v>
      </c>
      <c r="AR4" s="67">
        <v>27</v>
      </c>
      <c r="AS4" s="67">
        <v>28</v>
      </c>
      <c r="AT4" s="67">
        <v>29</v>
      </c>
      <c r="AU4" s="67">
        <v>30</v>
      </c>
      <c r="AV4" s="67">
        <v>31</v>
      </c>
      <c r="AW4" s="95" t="s">
        <v>17</v>
      </c>
    </row>
    <row r="5" spans="1:49" ht="33" customHeight="1" thickBot="1" x14ac:dyDescent="0.3">
      <c r="A5" s="72"/>
      <c r="B5" s="74"/>
      <c r="C5" s="64"/>
      <c r="D5" s="32" t="s">
        <v>18</v>
      </c>
      <c r="E5" s="33" t="s">
        <v>19</v>
      </c>
      <c r="F5" s="33" t="s">
        <v>20</v>
      </c>
      <c r="G5" s="33" t="s">
        <v>21</v>
      </c>
      <c r="H5" s="34" t="s">
        <v>22</v>
      </c>
      <c r="I5" s="35" t="s">
        <v>23</v>
      </c>
      <c r="J5" s="74"/>
      <c r="K5" s="74"/>
      <c r="L5" s="74"/>
      <c r="M5" s="74"/>
      <c r="N5" s="74"/>
      <c r="O5" s="74"/>
      <c r="P5" s="64"/>
      <c r="Q5" s="70"/>
      <c r="R5" s="66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96"/>
    </row>
    <row r="6" spans="1:49" ht="15.75" customHeight="1" x14ac:dyDescent="0.25">
      <c r="A6" s="15">
        <v>1</v>
      </c>
      <c r="B6" s="22"/>
      <c r="C6" s="43" t="s">
        <v>24</v>
      </c>
      <c r="D6" s="44">
        <v>0</v>
      </c>
      <c r="E6" s="45">
        <v>0</v>
      </c>
      <c r="F6" s="45">
        <v>0</v>
      </c>
      <c r="G6" s="45">
        <v>0</v>
      </c>
      <c r="H6" s="46">
        <v>0</v>
      </c>
      <c r="I6" s="47">
        <f t="shared" ref="I6:I11" si="0">SUM(D6:H6)</f>
        <v>0</v>
      </c>
      <c r="J6" s="45">
        <v>2</v>
      </c>
      <c r="K6" s="45">
        <v>0</v>
      </c>
      <c r="L6" s="45">
        <v>20</v>
      </c>
      <c r="M6" s="45">
        <f t="shared" ref="M6:M13" si="1">IF(((I6-24)+(9-N6))&lt;0,0,((I6-24)+(9-N6)))</f>
        <v>0</v>
      </c>
      <c r="N6" s="45">
        <v>0</v>
      </c>
      <c r="O6" s="45">
        <v>0</v>
      </c>
      <c r="P6" s="45">
        <f t="shared" ref="P6:P13" si="2">ROUNDDOWN(I6/10,0)</f>
        <v>0</v>
      </c>
      <c r="Q6" s="23">
        <f>SUM(L6:P6)</f>
        <v>20</v>
      </c>
      <c r="R6" s="25" t="s">
        <v>25</v>
      </c>
      <c r="S6" s="25" t="s">
        <v>25</v>
      </c>
      <c r="T6" s="25" t="s">
        <v>25</v>
      </c>
      <c r="U6" s="25">
        <v>4</v>
      </c>
      <c r="V6" s="25">
        <v>4</v>
      </c>
      <c r="W6" s="25">
        <v>4</v>
      </c>
      <c r="X6" s="25">
        <v>4</v>
      </c>
      <c r="Y6" s="25">
        <v>4</v>
      </c>
      <c r="Z6" s="25" t="s">
        <v>25</v>
      </c>
      <c r="AA6" s="25" t="s">
        <v>25</v>
      </c>
      <c r="AB6" s="25">
        <v>4</v>
      </c>
      <c r="AC6" s="25">
        <v>4</v>
      </c>
      <c r="AD6" s="25">
        <v>4</v>
      </c>
      <c r="AE6" s="25">
        <v>4</v>
      </c>
      <c r="AF6" s="25">
        <v>4</v>
      </c>
      <c r="AG6" s="25" t="s">
        <v>25</v>
      </c>
      <c r="AH6" s="25" t="s">
        <v>25</v>
      </c>
      <c r="AI6" s="25">
        <v>4</v>
      </c>
      <c r="AJ6" s="25">
        <v>4</v>
      </c>
      <c r="AK6" s="25">
        <v>4</v>
      </c>
      <c r="AL6" s="25">
        <v>4</v>
      </c>
      <c r="AM6" s="25">
        <v>4</v>
      </c>
      <c r="AN6" s="25" t="s">
        <v>25</v>
      </c>
      <c r="AO6" s="25" t="s">
        <v>25</v>
      </c>
      <c r="AP6" s="25">
        <v>4</v>
      </c>
      <c r="AQ6" s="25">
        <v>4</v>
      </c>
      <c r="AR6" s="25">
        <v>4</v>
      </c>
      <c r="AS6" s="25">
        <v>4</v>
      </c>
      <c r="AT6" s="25">
        <v>4</v>
      </c>
      <c r="AU6" s="25" t="s">
        <v>25</v>
      </c>
      <c r="AV6" s="25" t="s">
        <v>25</v>
      </c>
      <c r="AW6" s="26">
        <f t="shared" ref="AW6:AW19" si="3">SUM(R6:AV6)</f>
        <v>80</v>
      </c>
    </row>
    <row r="7" spans="1:49" ht="15.75" customHeight="1" x14ac:dyDescent="0.25">
      <c r="A7" s="15">
        <v>2</v>
      </c>
      <c r="B7" s="22"/>
      <c r="C7" s="43" t="s">
        <v>42</v>
      </c>
      <c r="D7" s="44">
        <v>0</v>
      </c>
      <c r="E7" s="45">
        <v>0</v>
      </c>
      <c r="F7" s="45">
        <v>0</v>
      </c>
      <c r="G7" s="45">
        <v>0</v>
      </c>
      <c r="H7" s="46">
        <v>0</v>
      </c>
      <c r="I7" s="47">
        <f t="shared" si="0"/>
        <v>0</v>
      </c>
      <c r="J7" s="45">
        <v>2</v>
      </c>
      <c r="K7" s="45">
        <v>0</v>
      </c>
      <c r="L7" s="45">
        <v>20</v>
      </c>
      <c r="M7" s="45">
        <f t="shared" si="1"/>
        <v>0</v>
      </c>
      <c r="N7" s="45">
        <v>0</v>
      </c>
      <c r="O7" s="45">
        <v>0</v>
      </c>
      <c r="P7" s="45">
        <f t="shared" si="2"/>
        <v>0</v>
      </c>
      <c r="Q7" s="23">
        <f>SUM(L7:P7)</f>
        <v>20</v>
      </c>
      <c r="R7" s="25" t="s">
        <v>25</v>
      </c>
      <c r="S7" s="25" t="s">
        <v>25</v>
      </c>
      <c r="T7" s="25" t="s">
        <v>25</v>
      </c>
      <c r="U7" s="25">
        <v>4</v>
      </c>
      <c r="V7" s="25">
        <v>3</v>
      </c>
      <c r="W7" s="25">
        <v>4</v>
      </c>
      <c r="X7" s="25">
        <v>3</v>
      </c>
      <c r="Y7" s="25">
        <v>4</v>
      </c>
      <c r="Z7" s="25" t="s">
        <v>25</v>
      </c>
      <c r="AA7" s="25" t="s">
        <v>25</v>
      </c>
      <c r="AB7" s="25">
        <v>4</v>
      </c>
      <c r="AC7" s="25">
        <v>3</v>
      </c>
      <c r="AD7" s="25">
        <v>4</v>
      </c>
      <c r="AE7" s="25">
        <v>3</v>
      </c>
      <c r="AF7" s="25">
        <v>4</v>
      </c>
      <c r="AG7" s="25" t="s">
        <v>25</v>
      </c>
      <c r="AH7" s="25" t="s">
        <v>25</v>
      </c>
      <c r="AI7" s="25">
        <v>4</v>
      </c>
      <c r="AJ7" s="25">
        <v>3</v>
      </c>
      <c r="AK7" s="25">
        <v>4</v>
      </c>
      <c r="AL7" s="25">
        <v>3</v>
      </c>
      <c r="AM7" s="25">
        <v>4</v>
      </c>
      <c r="AN7" s="25" t="s">
        <v>25</v>
      </c>
      <c r="AO7" s="25" t="s">
        <v>25</v>
      </c>
      <c r="AP7" s="25">
        <v>4</v>
      </c>
      <c r="AQ7" s="25">
        <v>3</v>
      </c>
      <c r="AR7" s="25">
        <v>4</v>
      </c>
      <c r="AS7" s="25">
        <v>3</v>
      </c>
      <c r="AT7" s="25">
        <v>4</v>
      </c>
      <c r="AU7" s="25" t="s">
        <v>25</v>
      </c>
      <c r="AV7" s="25" t="s">
        <v>25</v>
      </c>
      <c r="AW7" s="26">
        <f t="shared" si="3"/>
        <v>72</v>
      </c>
    </row>
    <row r="8" spans="1:49" ht="15.75" customHeight="1" x14ac:dyDescent="0.25">
      <c r="A8" s="15">
        <v>3</v>
      </c>
      <c r="B8" s="22"/>
      <c r="C8" s="43" t="s">
        <v>26</v>
      </c>
      <c r="D8" s="44">
        <v>0</v>
      </c>
      <c r="E8" s="45">
        <v>0</v>
      </c>
      <c r="F8" s="45">
        <v>0</v>
      </c>
      <c r="G8" s="45">
        <v>0</v>
      </c>
      <c r="H8" s="46">
        <v>0</v>
      </c>
      <c r="I8" s="47">
        <f t="shared" si="0"/>
        <v>0</v>
      </c>
      <c r="J8" s="45">
        <v>6</v>
      </c>
      <c r="K8" s="45">
        <v>0</v>
      </c>
      <c r="L8" s="45">
        <v>18</v>
      </c>
      <c r="M8" s="45">
        <f t="shared" si="1"/>
        <v>0</v>
      </c>
      <c r="N8" s="45">
        <v>0</v>
      </c>
      <c r="O8" s="45">
        <v>0</v>
      </c>
      <c r="P8" s="45">
        <f t="shared" si="2"/>
        <v>0</v>
      </c>
      <c r="Q8" s="23">
        <f>SUM(L8:P8)</f>
        <v>18</v>
      </c>
      <c r="R8" s="25" t="s">
        <v>25</v>
      </c>
      <c r="S8" s="25" t="s">
        <v>25</v>
      </c>
      <c r="T8" s="25" t="s">
        <v>25</v>
      </c>
      <c r="U8" s="25">
        <v>4</v>
      </c>
      <c r="V8" s="25">
        <v>3</v>
      </c>
      <c r="W8" s="25">
        <v>4</v>
      </c>
      <c r="X8" s="25">
        <v>3</v>
      </c>
      <c r="Y8" s="25">
        <v>4</v>
      </c>
      <c r="Z8" s="25" t="s">
        <v>25</v>
      </c>
      <c r="AA8" s="25" t="s">
        <v>25</v>
      </c>
      <c r="AB8" s="25">
        <v>4</v>
      </c>
      <c r="AC8" s="25">
        <v>3</v>
      </c>
      <c r="AD8" s="25">
        <v>4</v>
      </c>
      <c r="AE8" s="25">
        <v>3</v>
      </c>
      <c r="AF8" s="25">
        <v>4</v>
      </c>
      <c r="AG8" s="25" t="s">
        <v>25</v>
      </c>
      <c r="AH8" s="25" t="s">
        <v>25</v>
      </c>
      <c r="AI8" s="25">
        <v>4</v>
      </c>
      <c r="AJ8" s="25">
        <v>3</v>
      </c>
      <c r="AK8" s="25">
        <v>4</v>
      </c>
      <c r="AL8" s="25">
        <v>3</v>
      </c>
      <c r="AM8" s="25">
        <v>4</v>
      </c>
      <c r="AN8" s="25" t="s">
        <v>25</v>
      </c>
      <c r="AO8" s="25" t="s">
        <v>25</v>
      </c>
      <c r="AP8" s="25">
        <v>4</v>
      </c>
      <c r="AQ8" s="25">
        <v>3</v>
      </c>
      <c r="AR8" s="25">
        <v>4</v>
      </c>
      <c r="AS8" s="25">
        <v>3</v>
      </c>
      <c r="AT8" s="25">
        <v>4</v>
      </c>
      <c r="AU8" s="25" t="s">
        <v>25</v>
      </c>
      <c r="AV8" s="25" t="s">
        <v>25</v>
      </c>
      <c r="AW8" s="26">
        <f t="shared" si="3"/>
        <v>72</v>
      </c>
    </row>
    <row r="9" spans="1:49" ht="15.75" customHeight="1" x14ac:dyDescent="0.25">
      <c r="A9" s="15">
        <v>4</v>
      </c>
      <c r="B9" s="22"/>
      <c r="C9" s="43" t="s">
        <v>26</v>
      </c>
      <c r="D9" s="44">
        <v>0</v>
      </c>
      <c r="E9" s="45">
        <v>0</v>
      </c>
      <c r="F9" s="45">
        <v>0</v>
      </c>
      <c r="G9" s="45">
        <v>0</v>
      </c>
      <c r="H9" s="46">
        <v>0</v>
      </c>
      <c r="I9" s="47">
        <f t="shared" si="0"/>
        <v>0</v>
      </c>
      <c r="J9" s="45">
        <v>6</v>
      </c>
      <c r="K9" s="45">
        <v>0</v>
      </c>
      <c r="L9" s="45">
        <v>18</v>
      </c>
      <c r="M9" s="45">
        <f t="shared" si="1"/>
        <v>0</v>
      </c>
      <c r="N9" s="45">
        <f t="shared" ref="N9:N13" si="4">IF((I9-21)&lt;0,0,(I9-21))</f>
        <v>0</v>
      </c>
      <c r="O9" s="45">
        <v>0</v>
      </c>
      <c r="P9" s="45">
        <f t="shared" si="2"/>
        <v>0</v>
      </c>
      <c r="Q9" s="23">
        <f>SUM(L9:P9)</f>
        <v>18</v>
      </c>
      <c r="R9" s="25" t="s">
        <v>25</v>
      </c>
      <c r="S9" s="25" t="s">
        <v>25</v>
      </c>
      <c r="T9" s="25" t="s">
        <v>25</v>
      </c>
      <c r="U9" s="25">
        <v>4</v>
      </c>
      <c r="V9" s="25">
        <v>3</v>
      </c>
      <c r="W9" s="25">
        <v>4</v>
      </c>
      <c r="X9" s="25">
        <v>3</v>
      </c>
      <c r="Y9" s="25">
        <v>4</v>
      </c>
      <c r="Z9" s="25" t="s">
        <v>25</v>
      </c>
      <c r="AA9" s="25" t="s">
        <v>25</v>
      </c>
      <c r="AB9" s="25">
        <v>4</v>
      </c>
      <c r="AC9" s="25">
        <v>3</v>
      </c>
      <c r="AD9" s="25">
        <v>4</v>
      </c>
      <c r="AE9" s="25">
        <v>3</v>
      </c>
      <c r="AF9" s="25">
        <v>4</v>
      </c>
      <c r="AG9" s="25" t="s">
        <v>25</v>
      </c>
      <c r="AH9" s="25" t="s">
        <v>25</v>
      </c>
      <c r="AI9" s="25">
        <v>4</v>
      </c>
      <c r="AJ9" s="25">
        <v>3</v>
      </c>
      <c r="AK9" s="25">
        <v>4</v>
      </c>
      <c r="AL9" s="25">
        <v>3</v>
      </c>
      <c r="AM9" s="25">
        <v>4</v>
      </c>
      <c r="AN9" s="25" t="s">
        <v>25</v>
      </c>
      <c r="AO9" s="25" t="s">
        <v>25</v>
      </c>
      <c r="AP9" s="25">
        <v>4</v>
      </c>
      <c r="AQ9" s="25">
        <v>3</v>
      </c>
      <c r="AR9" s="25">
        <v>4</v>
      </c>
      <c r="AS9" s="25">
        <v>3</v>
      </c>
      <c r="AT9" s="25">
        <v>4</v>
      </c>
      <c r="AU9" s="25" t="s">
        <v>25</v>
      </c>
      <c r="AV9" s="25" t="s">
        <v>25</v>
      </c>
      <c r="AW9" s="26">
        <f t="shared" si="3"/>
        <v>72</v>
      </c>
    </row>
    <row r="10" spans="1:49" ht="15.75" customHeight="1" x14ac:dyDescent="0.25">
      <c r="A10" s="15">
        <v>5</v>
      </c>
      <c r="B10" s="22"/>
      <c r="C10" s="43" t="s">
        <v>32</v>
      </c>
      <c r="D10" s="44">
        <v>6</v>
      </c>
      <c r="E10" s="45">
        <v>6</v>
      </c>
      <c r="F10" s="45">
        <v>6</v>
      </c>
      <c r="G10" s="45">
        <v>6</v>
      </c>
      <c r="H10" s="46">
        <v>6</v>
      </c>
      <c r="I10" s="47">
        <f t="shared" si="0"/>
        <v>30</v>
      </c>
      <c r="J10" s="45">
        <v>18</v>
      </c>
      <c r="K10" s="45">
        <f t="shared" ref="K10:K13" si="5">I10-J10</f>
        <v>12</v>
      </c>
      <c r="L10" s="45">
        <v>0</v>
      </c>
      <c r="M10" s="45">
        <f t="shared" si="1"/>
        <v>6</v>
      </c>
      <c r="N10" s="45">
        <f t="shared" si="4"/>
        <v>9</v>
      </c>
      <c r="O10" s="45">
        <v>0</v>
      </c>
      <c r="P10" s="45">
        <f t="shared" si="2"/>
        <v>3</v>
      </c>
      <c r="Q10" s="23">
        <f t="shared" ref="Q10:Q11" si="6">SUM(O10:P10)+K10</f>
        <v>15</v>
      </c>
      <c r="R10" s="25" t="s">
        <v>25</v>
      </c>
      <c r="S10" s="25" t="s">
        <v>25</v>
      </c>
      <c r="T10" s="25" t="s">
        <v>25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 t="s">
        <v>25</v>
      </c>
      <c r="AA10" s="25" t="s">
        <v>25</v>
      </c>
      <c r="AB10" s="25">
        <v>3</v>
      </c>
      <c r="AC10" s="25">
        <v>3</v>
      </c>
      <c r="AD10" s="25">
        <v>3</v>
      </c>
      <c r="AE10" s="25">
        <v>3</v>
      </c>
      <c r="AF10" s="25">
        <v>3</v>
      </c>
      <c r="AG10" s="25" t="s">
        <v>25</v>
      </c>
      <c r="AH10" s="25" t="s">
        <v>25</v>
      </c>
      <c r="AI10" s="25">
        <v>3</v>
      </c>
      <c r="AJ10" s="25">
        <v>3</v>
      </c>
      <c r="AK10" s="25">
        <v>3</v>
      </c>
      <c r="AL10" s="25">
        <v>3</v>
      </c>
      <c r="AM10" s="25">
        <v>3</v>
      </c>
      <c r="AN10" s="25" t="s">
        <v>25</v>
      </c>
      <c r="AO10" s="25" t="s">
        <v>25</v>
      </c>
      <c r="AP10" s="25" t="s">
        <v>25</v>
      </c>
      <c r="AQ10" s="25" t="s">
        <v>25</v>
      </c>
      <c r="AR10" s="25" t="s">
        <v>25</v>
      </c>
      <c r="AS10" s="25" t="s">
        <v>25</v>
      </c>
      <c r="AT10" s="25" t="s">
        <v>25</v>
      </c>
      <c r="AU10" s="25" t="s">
        <v>25</v>
      </c>
      <c r="AV10" s="25" t="s">
        <v>25</v>
      </c>
      <c r="AW10" s="26">
        <f t="shared" si="3"/>
        <v>45</v>
      </c>
    </row>
    <row r="11" spans="1:49" ht="15.75" customHeight="1" x14ac:dyDescent="0.25">
      <c r="A11" s="15">
        <v>6</v>
      </c>
      <c r="B11" s="27"/>
      <c r="C11" s="27" t="s">
        <v>30</v>
      </c>
      <c r="D11" s="44">
        <v>6</v>
      </c>
      <c r="E11" s="45">
        <v>6</v>
      </c>
      <c r="F11" s="45">
        <v>6</v>
      </c>
      <c r="G11" s="45">
        <v>6</v>
      </c>
      <c r="H11" s="46">
        <v>6</v>
      </c>
      <c r="I11" s="47">
        <f t="shared" si="0"/>
        <v>30</v>
      </c>
      <c r="J11" s="45">
        <v>18</v>
      </c>
      <c r="K11" s="45">
        <f t="shared" si="5"/>
        <v>12</v>
      </c>
      <c r="L11" s="45">
        <v>0</v>
      </c>
      <c r="M11" s="45">
        <f t="shared" si="1"/>
        <v>6</v>
      </c>
      <c r="N11" s="45">
        <f t="shared" si="4"/>
        <v>9</v>
      </c>
      <c r="O11" s="45">
        <v>0</v>
      </c>
      <c r="P11" s="45">
        <f t="shared" si="2"/>
        <v>3</v>
      </c>
      <c r="Q11" s="23">
        <f t="shared" si="6"/>
        <v>15</v>
      </c>
      <c r="R11" s="25" t="s">
        <v>25</v>
      </c>
      <c r="S11" s="25" t="s">
        <v>25</v>
      </c>
      <c r="T11" s="25" t="s">
        <v>25</v>
      </c>
      <c r="U11" s="25">
        <v>3</v>
      </c>
      <c r="V11" s="25">
        <v>3</v>
      </c>
      <c r="W11" s="25">
        <v>3</v>
      </c>
      <c r="X11" s="25">
        <v>3</v>
      </c>
      <c r="Y11" s="25">
        <v>3</v>
      </c>
      <c r="Z11" s="25" t="s">
        <v>25</v>
      </c>
      <c r="AA11" s="25" t="s">
        <v>25</v>
      </c>
      <c r="AB11" s="25">
        <v>3</v>
      </c>
      <c r="AC11" s="25">
        <v>3</v>
      </c>
      <c r="AD11" s="25">
        <v>3</v>
      </c>
      <c r="AE11" s="25">
        <v>3</v>
      </c>
      <c r="AF11" s="25">
        <v>3</v>
      </c>
      <c r="AG11" s="25" t="s">
        <v>25</v>
      </c>
      <c r="AH11" s="25" t="s">
        <v>25</v>
      </c>
      <c r="AI11" s="25">
        <v>3</v>
      </c>
      <c r="AJ11" s="25">
        <v>3</v>
      </c>
      <c r="AK11" s="25">
        <v>3</v>
      </c>
      <c r="AL11" s="25">
        <v>3</v>
      </c>
      <c r="AM11" s="25">
        <v>3</v>
      </c>
      <c r="AN11" s="25" t="s">
        <v>25</v>
      </c>
      <c r="AO11" s="25" t="s">
        <v>25</v>
      </c>
      <c r="AP11" s="25" t="s">
        <v>25</v>
      </c>
      <c r="AQ11" s="25" t="s">
        <v>25</v>
      </c>
      <c r="AR11" s="25" t="s">
        <v>25</v>
      </c>
      <c r="AS11" s="25" t="s">
        <v>25</v>
      </c>
      <c r="AT11" s="25" t="s">
        <v>25</v>
      </c>
      <c r="AU11" s="25" t="s">
        <v>25</v>
      </c>
      <c r="AV11" s="25" t="s">
        <v>25</v>
      </c>
      <c r="AW11" s="26">
        <f t="shared" si="3"/>
        <v>45</v>
      </c>
    </row>
    <row r="12" spans="1:49" ht="15.75" customHeight="1" x14ac:dyDescent="0.25">
      <c r="A12" s="15">
        <v>7</v>
      </c>
      <c r="B12" s="22"/>
      <c r="C12" s="48" t="s">
        <v>33</v>
      </c>
      <c r="D12" s="44">
        <v>6</v>
      </c>
      <c r="E12" s="45">
        <v>4</v>
      </c>
      <c r="F12" s="45">
        <v>6</v>
      </c>
      <c r="G12" s="45">
        <v>6</v>
      </c>
      <c r="H12" s="46">
        <v>6</v>
      </c>
      <c r="I12" s="47">
        <f t="shared" ref="I12:I15" si="7">SUM(D12:H12)</f>
        <v>28</v>
      </c>
      <c r="J12" s="45">
        <v>15</v>
      </c>
      <c r="K12" s="45">
        <f t="shared" si="5"/>
        <v>13</v>
      </c>
      <c r="L12" s="45">
        <v>0</v>
      </c>
      <c r="M12" s="45">
        <f t="shared" si="1"/>
        <v>6</v>
      </c>
      <c r="N12" s="45">
        <f t="shared" si="4"/>
        <v>7</v>
      </c>
      <c r="O12" s="45">
        <v>2</v>
      </c>
      <c r="P12" s="45">
        <f t="shared" si="2"/>
        <v>2</v>
      </c>
      <c r="Q12" s="23">
        <f t="shared" ref="Q12:Q13" si="8">SUM(O12:P12)+K12</f>
        <v>17</v>
      </c>
      <c r="R12" s="25" t="s">
        <v>25</v>
      </c>
      <c r="S12" s="25" t="s">
        <v>25</v>
      </c>
      <c r="T12" s="25" t="s">
        <v>25</v>
      </c>
      <c r="U12" s="25">
        <v>3</v>
      </c>
      <c r="V12" s="25">
        <v>4</v>
      </c>
      <c r="W12" s="25">
        <v>3</v>
      </c>
      <c r="X12" s="25">
        <v>4</v>
      </c>
      <c r="Y12" s="25">
        <v>3</v>
      </c>
      <c r="Z12" s="25" t="s">
        <v>25</v>
      </c>
      <c r="AA12" s="25" t="s">
        <v>25</v>
      </c>
      <c r="AB12" s="25">
        <v>3</v>
      </c>
      <c r="AC12" s="25">
        <v>4</v>
      </c>
      <c r="AD12" s="25">
        <v>3</v>
      </c>
      <c r="AE12" s="25">
        <v>4</v>
      </c>
      <c r="AF12" s="25">
        <v>3</v>
      </c>
      <c r="AG12" s="25" t="s">
        <v>25</v>
      </c>
      <c r="AH12" s="25" t="s">
        <v>25</v>
      </c>
      <c r="AI12" s="25">
        <v>3</v>
      </c>
      <c r="AJ12" s="25">
        <v>4</v>
      </c>
      <c r="AK12" s="25">
        <v>3</v>
      </c>
      <c r="AL12" s="25">
        <v>4</v>
      </c>
      <c r="AM12" s="25">
        <v>3</v>
      </c>
      <c r="AN12" s="25" t="s">
        <v>25</v>
      </c>
      <c r="AO12" s="25" t="s">
        <v>25</v>
      </c>
      <c r="AP12" s="25" t="s">
        <v>25</v>
      </c>
      <c r="AQ12" s="25" t="s">
        <v>25</v>
      </c>
      <c r="AR12" s="25" t="s">
        <v>25</v>
      </c>
      <c r="AS12" s="25" t="s">
        <v>25</v>
      </c>
      <c r="AT12" s="25" t="s">
        <v>25</v>
      </c>
      <c r="AU12" s="25" t="s">
        <v>25</v>
      </c>
      <c r="AV12" s="25" t="s">
        <v>25</v>
      </c>
      <c r="AW12" s="26">
        <f t="shared" si="3"/>
        <v>51</v>
      </c>
    </row>
    <row r="13" spans="1:49" ht="15.75" customHeight="1" x14ac:dyDescent="0.25">
      <c r="A13" s="15">
        <v>8</v>
      </c>
      <c r="B13" s="22"/>
      <c r="C13" s="43" t="s">
        <v>34</v>
      </c>
      <c r="D13" s="44">
        <v>4</v>
      </c>
      <c r="E13" s="45">
        <v>6</v>
      </c>
      <c r="F13" s="45">
        <v>3</v>
      </c>
      <c r="G13" s="45">
        <v>6</v>
      </c>
      <c r="H13" s="46">
        <v>6</v>
      </c>
      <c r="I13" s="47">
        <f t="shared" si="7"/>
        <v>25</v>
      </c>
      <c r="J13" s="45">
        <v>15</v>
      </c>
      <c r="K13" s="45">
        <f t="shared" si="5"/>
        <v>10</v>
      </c>
      <c r="L13" s="45">
        <v>0</v>
      </c>
      <c r="M13" s="45">
        <f t="shared" si="1"/>
        <v>6</v>
      </c>
      <c r="N13" s="45">
        <f t="shared" si="4"/>
        <v>4</v>
      </c>
      <c r="O13" s="45">
        <v>2</v>
      </c>
      <c r="P13" s="45">
        <f t="shared" si="2"/>
        <v>2</v>
      </c>
      <c r="Q13" s="23">
        <f t="shared" si="8"/>
        <v>14</v>
      </c>
      <c r="R13" s="25" t="s">
        <v>25</v>
      </c>
      <c r="S13" s="25" t="s">
        <v>25</v>
      </c>
      <c r="T13" s="25" t="s">
        <v>25</v>
      </c>
      <c r="U13" s="25">
        <v>3</v>
      </c>
      <c r="V13" s="25">
        <v>3</v>
      </c>
      <c r="W13" s="25">
        <v>2</v>
      </c>
      <c r="X13" s="25">
        <v>3</v>
      </c>
      <c r="Y13" s="25">
        <v>3</v>
      </c>
      <c r="Z13" s="25" t="s">
        <v>25</v>
      </c>
      <c r="AA13" s="25" t="s">
        <v>25</v>
      </c>
      <c r="AB13" s="25">
        <v>3</v>
      </c>
      <c r="AC13" s="25">
        <v>3</v>
      </c>
      <c r="AD13" s="25">
        <v>2</v>
      </c>
      <c r="AE13" s="25">
        <v>3</v>
      </c>
      <c r="AF13" s="25">
        <v>3</v>
      </c>
      <c r="AG13" s="25" t="s">
        <v>25</v>
      </c>
      <c r="AH13" s="25" t="s">
        <v>25</v>
      </c>
      <c r="AI13" s="25">
        <v>3</v>
      </c>
      <c r="AJ13" s="25">
        <v>3</v>
      </c>
      <c r="AK13" s="25">
        <v>2</v>
      </c>
      <c r="AL13" s="25">
        <v>3</v>
      </c>
      <c r="AM13" s="25">
        <v>3</v>
      </c>
      <c r="AN13" s="25" t="s">
        <v>25</v>
      </c>
      <c r="AO13" s="25" t="s">
        <v>25</v>
      </c>
      <c r="AP13" s="25" t="s">
        <v>25</v>
      </c>
      <c r="AQ13" s="25" t="s">
        <v>25</v>
      </c>
      <c r="AR13" s="25" t="s">
        <v>25</v>
      </c>
      <c r="AS13" s="25" t="s">
        <v>25</v>
      </c>
      <c r="AT13" s="25" t="s">
        <v>25</v>
      </c>
      <c r="AU13" s="25" t="s">
        <v>25</v>
      </c>
      <c r="AV13" s="25" t="s">
        <v>25</v>
      </c>
      <c r="AW13" s="26">
        <f t="shared" si="3"/>
        <v>42</v>
      </c>
    </row>
    <row r="14" spans="1:49" ht="15.75" customHeight="1" x14ac:dyDescent="0.25">
      <c r="A14" s="15">
        <v>9</v>
      </c>
      <c r="B14" s="22"/>
      <c r="C14" s="51" t="s">
        <v>41</v>
      </c>
      <c r="D14" s="11">
        <v>0</v>
      </c>
      <c r="E14" s="12">
        <v>0</v>
      </c>
      <c r="F14" s="12">
        <v>0</v>
      </c>
      <c r="G14" s="12">
        <v>0</v>
      </c>
      <c r="H14" s="13">
        <v>0</v>
      </c>
      <c r="I14" s="47">
        <f t="shared" si="7"/>
        <v>0</v>
      </c>
      <c r="J14" s="45">
        <v>0</v>
      </c>
      <c r="K14" s="45">
        <f t="shared" ref="K14:K15" si="9">I14-J14</f>
        <v>0</v>
      </c>
      <c r="L14" s="45">
        <v>18</v>
      </c>
      <c r="M14" s="45">
        <f t="shared" ref="M14:M15" si="10">IF(((I14-24)+(9-N14))&lt;0,0,((I14-24)+(9-N14)))</f>
        <v>0</v>
      </c>
      <c r="N14" s="45">
        <f t="shared" ref="N14:N15" si="11">IF((I14-21)&lt;0,0,(I14-21))</f>
        <v>0</v>
      </c>
      <c r="O14" s="45">
        <v>0</v>
      </c>
      <c r="P14" s="45">
        <f t="shared" ref="P14:P15" si="12">ROUNDDOWN(I14/10,0)</f>
        <v>0</v>
      </c>
      <c r="Q14" s="23">
        <f>SUM(L14:P14)</f>
        <v>18</v>
      </c>
      <c r="R14" s="25" t="s">
        <v>25</v>
      </c>
      <c r="S14" s="25" t="s">
        <v>25</v>
      </c>
      <c r="T14" s="25" t="s">
        <v>25</v>
      </c>
      <c r="U14" s="25">
        <v>4</v>
      </c>
      <c r="V14" s="25">
        <v>3</v>
      </c>
      <c r="W14" s="25">
        <v>4</v>
      </c>
      <c r="X14" s="25">
        <v>3</v>
      </c>
      <c r="Y14" s="25">
        <v>4</v>
      </c>
      <c r="Z14" s="25" t="s">
        <v>25</v>
      </c>
      <c r="AA14" s="25" t="s">
        <v>25</v>
      </c>
      <c r="AB14" s="25">
        <v>4</v>
      </c>
      <c r="AC14" s="25">
        <v>3</v>
      </c>
      <c r="AD14" s="25">
        <v>4</v>
      </c>
      <c r="AE14" s="25">
        <v>3</v>
      </c>
      <c r="AF14" s="25">
        <v>4</v>
      </c>
      <c r="AG14" s="25" t="s">
        <v>25</v>
      </c>
      <c r="AH14" s="25" t="s">
        <v>25</v>
      </c>
      <c r="AI14" s="25">
        <v>4</v>
      </c>
      <c r="AJ14" s="25">
        <v>3</v>
      </c>
      <c r="AK14" s="25">
        <v>4</v>
      </c>
      <c r="AL14" s="25">
        <v>3</v>
      </c>
      <c r="AM14" s="25">
        <v>4</v>
      </c>
      <c r="AN14" s="25" t="s">
        <v>25</v>
      </c>
      <c r="AO14" s="25" t="s">
        <v>25</v>
      </c>
      <c r="AP14" s="25" t="s">
        <v>25</v>
      </c>
      <c r="AQ14" s="25" t="s">
        <v>25</v>
      </c>
      <c r="AR14" s="25" t="s">
        <v>25</v>
      </c>
      <c r="AS14" s="25" t="s">
        <v>25</v>
      </c>
      <c r="AT14" s="25" t="s">
        <v>25</v>
      </c>
      <c r="AU14" s="25" t="s">
        <v>25</v>
      </c>
      <c r="AV14" s="25" t="s">
        <v>25</v>
      </c>
      <c r="AW14" s="26">
        <f t="shared" si="3"/>
        <v>54</v>
      </c>
    </row>
    <row r="15" spans="1:49" ht="15.75" customHeight="1" x14ac:dyDescent="0.25">
      <c r="A15" s="15">
        <v>10</v>
      </c>
      <c r="B15" s="22"/>
      <c r="C15" s="22" t="s">
        <v>38</v>
      </c>
      <c r="D15" s="11">
        <v>6</v>
      </c>
      <c r="E15" s="12">
        <v>6</v>
      </c>
      <c r="F15" s="12">
        <v>6</v>
      </c>
      <c r="G15" s="12">
        <v>5</v>
      </c>
      <c r="H15" s="13">
        <v>6</v>
      </c>
      <c r="I15" s="47">
        <f t="shared" si="7"/>
        <v>29</v>
      </c>
      <c r="J15" s="45">
        <v>15</v>
      </c>
      <c r="K15" s="45">
        <f t="shared" si="9"/>
        <v>14</v>
      </c>
      <c r="L15" s="45">
        <v>0</v>
      </c>
      <c r="M15" s="45">
        <f t="shared" si="10"/>
        <v>6</v>
      </c>
      <c r="N15" s="45">
        <f t="shared" si="11"/>
        <v>8</v>
      </c>
      <c r="O15" s="45">
        <v>2</v>
      </c>
      <c r="P15" s="45">
        <f t="shared" si="12"/>
        <v>2</v>
      </c>
      <c r="Q15" s="23">
        <f t="shared" ref="Q15:Q19" si="13">SUM(O15:P15)+K15</f>
        <v>18</v>
      </c>
      <c r="R15" s="25" t="s">
        <v>25</v>
      </c>
      <c r="S15" s="25" t="s">
        <v>25</v>
      </c>
      <c r="T15" s="25" t="s">
        <v>25</v>
      </c>
      <c r="U15" s="25">
        <v>4</v>
      </c>
      <c r="V15" s="25">
        <v>3</v>
      </c>
      <c r="W15" s="25">
        <v>4</v>
      </c>
      <c r="X15" s="25">
        <v>3</v>
      </c>
      <c r="Y15" s="25">
        <v>4</v>
      </c>
      <c r="Z15" s="25" t="s">
        <v>25</v>
      </c>
      <c r="AA15" s="25" t="s">
        <v>25</v>
      </c>
      <c r="AB15" s="25">
        <v>4</v>
      </c>
      <c r="AC15" s="25">
        <v>3</v>
      </c>
      <c r="AD15" s="25">
        <v>4</v>
      </c>
      <c r="AE15" s="25">
        <v>3</v>
      </c>
      <c r="AF15" s="25">
        <v>4</v>
      </c>
      <c r="AG15" s="25" t="s">
        <v>25</v>
      </c>
      <c r="AH15" s="25" t="s">
        <v>25</v>
      </c>
      <c r="AI15" s="25">
        <v>4</v>
      </c>
      <c r="AJ15" s="25">
        <v>3</v>
      </c>
      <c r="AK15" s="25">
        <v>4</v>
      </c>
      <c r="AL15" s="25">
        <v>3</v>
      </c>
      <c r="AM15" s="25">
        <v>4</v>
      </c>
      <c r="AN15" s="25" t="s">
        <v>25</v>
      </c>
      <c r="AO15" s="25" t="s">
        <v>25</v>
      </c>
      <c r="AP15" s="25" t="s">
        <v>25</v>
      </c>
      <c r="AQ15" s="25" t="s">
        <v>25</v>
      </c>
      <c r="AR15" s="25" t="s">
        <v>25</v>
      </c>
      <c r="AS15" s="25" t="s">
        <v>25</v>
      </c>
      <c r="AT15" s="25" t="s">
        <v>25</v>
      </c>
      <c r="AU15" s="25" t="s">
        <v>25</v>
      </c>
      <c r="AV15" s="25" t="s">
        <v>25</v>
      </c>
      <c r="AW15" s="26">
        <f t="shared" si="3"/>
        <v>54</v>
      </c>
    </row>
    <row r="16" spans="1:49" ht="15.75" customHeight="1" x14ac:dyDescent="0.25">
      <c r="A16" s="53">
        <v>11</v>
      </c>
      <c r="B16" s="22"/>
      <c r="C16" s="22"/>
      <c r="D16" s="11"/>
      <c r="E16" s="12"/>
      <c r="F16" s="12"/>
      <c r="G16" s="12"/>
      <c r="H16" s="13"/>
      <c r="I16" s="47"/>
      <c r="J16" s="45"/>
      <c r="K16" s="45"/>
      <c r="L16" s="45"/>
      <c r="M16" s="45"/>
      <c r="N16" s="45"/>
      <c r="O16" s="45"/>
      <c r="P16" s="45"/>
      <c r="Q16" s="23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6"/>
    </row>
    <row r="17" spans="1:49" ht="15.75" customHeight="1" x14ac:dyDescent="0.25">
      <c r="A17" s="53">
        <v>12</v>
      </c>
      <c r="B17" s="22"/>
      <c r="C17" s="22"/>
      <c r="D17" s="11"/>
      <c r="E17" s="12"/>
      <c r="F17" s="12"/>
      <c r="G17" s="12"/>
      <c r="H17" s="13"/>
      <c r="I17" s="47"/>
      <c r="J17" s="45"/>
      <c r="K17" s="45"/>
      <c r="L17" s="45"/>
      <c r="M17" s="45"/>
      <c r="N17" s="45"/>
      <c r="O17" s="45"/>
      <c r="P17" s="45"/>
      <c r="Q17" s="23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6"/>
    </row>
    <row r="18" spans="1:49" ht="15.75" customHeight="1" x14ac:dyDescent="0.25">
      <c r="A18" s="53">
        <v>13</v>
      </c>
      <c r="B18" s="22"/>
      <c r="C18" s="22"/>
      <c r="D18" s="11"/>
      <c r="E18" s="12"/>
      <c r="F18" s="12"/>
      <c r="G18" s="12"/>
      <c r="H18" s="13"/>
      <c r="I18" s="47"/>
      <c r="J18" s="45"/>
      <c r="K18" s="45"/>
      <c r="L18" s="45"/>
      <c r="M18" s="45"/>
      <c r="N18" s="45"/>
      <c r="O18" s="45"/>
      <c r="P18" s="45"/>
      <c r="Q18" s="23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6"/>
    </row>
    <row r="19" spans="1:49" ht="15.75" customHeight="1" thickBot="1" x14ac:dyDescent="0.3">
      <c r="A19" s="53">
        <v>14</v>
      </c>
      <c r="B19" s="22"/>
      <c r="C19" s="22"/>
      <c r="D19" s="11"/>
      <c r="E19" s="12"/>
      <c r="F19" s="12"/>
      <c r="G19" s="12"/>
      <c r="H19" s="13"/>
      <c r="I19" s="14"/>
      <c r="J19" s="12"/>
      <c r="K19" s="12"/>
      <c r="L19" s="12"/>
      <c r="M19" s="12"/>
      <c r="N19" s="12"/>
      <c r="O19" s="12"/>
      <c r="P19" s="12"/>
      <c r="Q19" s="23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103"/>
    </row>
    <row r="20" spans="1:49" ht="15.75" customHeight="1" thickBot="1" x14ac:dyDescent="0.3">
      <c r="A20" s="55" t="s">
        <v>31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23">
        <f>SUM(Q6:Q19)</f>
        <v>173</v>
      </c>
      <c r="R20" s="57" t="s">
        <v>31</v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9"/>
      <c r="AW20" s="36">
        <f>SUM(Q6:Q19)</f>
        <v>173</v>
      </c>
    </row>
    <row r="21" spans="1:49" ht="15.75" customHeight="1" x14ac:dyDescent="0.25">
      <c r="A21" s="28"/>
      <c r="B21" s="60" t="s">
        <v>51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104"/>
    </row>
    <row r="22" spans="1:49" ht="15.75" customHeight="1" x14ac:dyDescent="0.25">
      <c r="A22" s="29">
        <v>1</v>
      </c>
      <c r="B22" s="22"/>
      <c r="C22" s="50" t="s">
        <v>52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23">
        <v>2</v>
      </c>
      <c r="R22" s="24" t="s">
        <v>25</v>
      </c>
      <c r="S22" s="24" t="s">
        <v>25</v>
      </c>
      <c r="T22" s="24" t="s">
        <v>25</v>
      </c>
      <c r="U22" s="24" t="s">
        <v>25</v>
      </c>
      <c r="V22" s="24" t="s">
        <v>25</v>
      </c>
      <c r="W22" s="24" t="s">
        <v>25</v>
      </c>
      <c r="X22" s="24" t="s">
        <v>25</v>
      </c>
      <c r="Y22" s="24" t="s">
        <v>25</v>
      </c>
      <c r="Z22" s="24" t="s">
        <v>25</v>
      </c>
      <c r="AA22" s="24" t="s">
        <v>25</v>
      </c>
      <c r="AB22" s="24">
        <v>2</v>
      </c>
      <c r="AC22" s="24" t="s">
        <v>25</v>
      </c>
      <c r="AD22" s="24" t="s">
        <v>25</v>
      </c>
      <c r="AE22" s="24" t="s">
        <v>25</v>
      </c>
      <c r="AF22" s="24" t="s">
        <v>25</v>
      </c>
      <c r="AG22" s="24" t="s">
        <v>25</v>
      </c>
      <c r="AH22" s="24" t="s">
        <v>25</v>
      </c>
      <c r="AI22" s="24">
        <v>2</v>
      </c>
      <c r="AJ22" s="24" t="s">
        <v>25</v>
      </c>
      <c r="AK22" s="24" t="s">
        <v>25</v>
      </c>
      <c r="AL22" s="24" t="s">
        <v>25</v>
      </c>
      <c r="AM22" s="24" t="s">
        <v>25</v>
      </c>
      <c r="AN22" s="24" t="s">
        <v>25</v>
      </c>
      <c r="AO22" s="24" t="s">
        <v>25</v>
      </c>
      <c r="AP22" s="24" t="s">
        <v>25</v>
      </c>
      <c r="AQ22" s="24" t="s">
        <v>25</v>
      </c>
      <c r="AR22" s="24" t="s">
        <v>25</v>
      </c>
      <c r="AS22" s="25" t="s">
        <v>25</v>
      </c>
      <c r="AT22" s="25" t="s">
        <v>25</v>
      </c>
      <c r="AU22" s="25" t="s">
        <v>25</v>
      </c>
      <c r="AV22" s="25" t="s">
        <v>25</v>
      </c>
      <c r="AW22" s="30">
        <v>0</v>
      </c>
    </row>
    <row r="23" spans="1:49" ht="15.75" customHeight="1" x14ac:dyDescent="0.25">
      <c r="A23" s="28">
        <v>2</v>
      </c>
      <c r="B23" s="22"/>
      <c r="C23" s="16" t="s">
        <v>53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23">
        <v>2</v>
      </c>
      <c r="R23" s="24" t="s">
        <v>25</v>
      </c>
      <c r="S23" s="24" t="s">
        <v>25</v>
      </c>
      <c r="T23" s="24" t="s">
        <v>25</v>
      </c>
      <c r="U23" s="24" t="s">
        <v>25</v>
      </c>
      <c r="V23" s="24" t="s">
        <v>25</v>
      </c>
      <c r="W23" s="24" t="s">
        <v>25</v>
      </c>
      <c r="X23" s="24" t="s">
        <v>25</v>
      </c>
      <c r="Y23" s="24" t="s">
        <v>25</v>
      </c>
      <c r="Z23" s="24" t="s">
        <v>25</v>
      </c>
      <c r="AA23" s="24" t="s">
        <v>25</v>
      </c>
      <c r="AB23" s="24" t="s">
        <v>25</v>
      </c>
      <c r="AC23" s="24">
        <v>2</v>
      </c>
      <c r="AD23" s="24" t="s">
        <v>25</v>
      </c>
      <c r="AE23" s="24" t="s">
        <v>25</v>
      </c>
      <c r="AF23" s="24" t="s">
        <v>25</v>
      </c>
      <c r="AG23" s="24" t="s">
        <v>25</v>
      </c>
      <c r="AH23" s="24" t="s">
        <v>25</v>
      </c>
      <c r="AI23" s="24" t="s">
        <v>25</v>
      </c>
      <c r="AJ23" s="24">
        <v>2</v>
      </c>
      <c r="AK23" s="24" t="s">
        <v>25</v>
      </c>
      <c r="AL23" s="24" t="s">
        <v>25</v>
      </c>
      <c r="AM23" s="24" t="s">
        <v>25</v>
      </c>
      <c r="AN23" s="24" t="s">
        <v>25</v>
      </c>
      <c r="AO23" s="24" t="s">
        <v>25</v>
      </c>
      <c r="AP23" s="24" t="s">
        <v>25</v>
      </c>
      <c r="AQ23" s="24" t="s">
        <v>25</v>
      </c>
      <c r="AR23" s="24" t="s">
        <v>25</v>
      </c>
      <c r="AS23" s="25" t="s">
        <v>25</v>
      </c>
      <c r="AT23" s="25" t="s">
        <v>25</v>
      </c>
      <c r="AU23" s="25" t="s">
        <v>25</v>
      </c>
      <c r="AV23" s="25" t="s">
        <v>25</v>
      </c>
      <c r="AW23" s="30">
        <f t="shared" ref="AW23:AW32" si="14">SUM(R23:AV23)</f>
        <v>4</v>
      </c>
    </row>
    <row r="24" spans="1:49" ht="15.75" customHeight="1" x14ac:dyDescent="0.25">
      <c r="A24" s="29">
        <v>3</v>
      </c>
      <c r="B24" s="22"/>
      <c r="C24" s="16" t="s">
        <v>53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23">
        <v>2</v>
      </c>
      <c r="R24" s="24" t="s">
        <v>25</v>
      </c>
      <c r="S24" s="24" t="s">
        <v>25</v>
      </c>
      <c r="T24" s="24" t="s">
        <v>25</v>
      </c>
      <c r="U24" s="24" t="s">
        <v>25</v>
      </c>
      <c r="V24" s="24" t="s">
        <v>25</v>
      </c>
      <c r="W24" s="24" t="s">
        <v>25</v>
      </c>
      <c r="X24" s="24" t="s">
        <v>25</v>
      </c>
      <c r="Y24" s="24" t="s">
        <v>25</v>
      </c>
      <c r="Z24" s="24" t="s">
        <v>25</v>
      </c>
      <c r="AA24" s="24" t="s">
        <v>25</v>
      </c>
      <c r="AB24" s="24" t="s">
        <v>25</v>
      </c>
      <c r="AC24" s="24" t="s">
        <v>25</v>
      </c>
      <c r="AD24" s="24">
        <v>2</v>
      </c>
      <c r="AE24" s="24" t="s">
        <v>25</v>
      </c>
      <c r="AF24" s="24" t="s">
        <v>25</v>
      </c>
      <c r="AG24" s="24" t="s">
        <v>25</v>
      </c>
      <c r="AH24" s="24" t="s">
        <v>25</v>
      </c>
      <c r="AI24" s="24" t="s">
        <v>25</v>
      </c>
      <c r="AJ24" s="24" t="s">
        <v>25</v>
      </c>
      <c r="AK24" s="24">
        <v>2</v>
      </c>
      <c r="AL24" s="24" t="s">
        <v>25</v>
      </c>
      <c r="AM24" s="24" t="s">
        <v>25</v>
      </c>
      <c r="AN24" s="24" t="s">
        <v>25</v>
      </c>
      <c r="AO24" s="24" t="s">
        <v>25</v>
      </c>
      <c r="AP24" s="24" t="s">
        <v>25</v>
      </c>
      <c r="AQ24" s="24" t="s">
        <v>25</v>
      </c>
      <c r="AR24" s="24" t="s">
        <v>25</v>
      </c>
      <c r="AS24" s="25" t="s">
        <v>25</v>
      </c>
      <c r="AT24" s="25" t="s">
        <v>25</v>
      </c>
      <c r="AU24" s="25" t="s">
        <v>25</v>
      </c>
      <c r="AV24" s="25" t="s">
        <v>25</v>
      </c>
      <c r="AW24" s="30">
        <f t="shared" si="14"/>
        <v>4</v>
      </c>
    </row>
    <row r="25" spans="1:49" ht="15.75" customHeight="1" x14ac:dyDescent="0.25">
      <c r="A25" s="28">
        <v>4</v>
      </c>
      <c r="B25" s="22"/>
      <c r="C25" s="16" t="s">
        <v>53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23">
        <v>2</v>
      </c>
      <c r="R25" s="24" t="s">
        <v>25</v>
      </c>
      <c r="S25" s="24" t="s">
        <v>25</v>
      </c>
      <c r="T25" s="24" t="s">
        <v>25</v>
      </c>
      <c r="U25" s="24" t="s">
        <v>25</v>
      </c>
      <c r="V25" s="24" t="s">
        <v>25</v>
      </c>
      <c r="W25" s="24" t="s">
        <v>25</v>
      </c>
      <c r="X25" s="24">
        <v>2</v>
      </c>
      <c r="Y25" s="24" t="s">
        <v>25</v>
      </c>
      <c r="Z25" s="24" t="s">
        <v>25</v>
      </c>
      <c r="AA25" s="24" t="s">
        <v>25</v>
      </c>
      <c r="AB25" s="24" t="s">
        <v>25</v>
      </c>
      <c r="AC25" s="24" t="s">
        <v>25</v>
      </c>
      <c r="AD25" s="24" t="s">
        <v>25</v>
      </c>
      <c r="AE25" s="24">
        <v>2</v>
      </c>
      <c r="AF25" s="24" t="s">
        <v>25</v>
      </c>
      <c r="AG25" s="24" t="s">
        <v>25</v>
      </c>
      <c r="AH25" s="24" t="s">
        <v>25</v>
      </c>
      <c r="AI25" s="24" t="s">
        <v>25</v>
      </c>
      <c r="AJ25" s="24" t="s">
        <v>25</v>
      </c>
      <c r="AK25" s="24" t="s">
        <v>25</v>
      </c>
      <c r="AL25" s="24">
        <v>2</v>
      </c>
      <c r="AM25" s="24" t="s">
        <v>25</v>
      </c>
      <c r="AN25" s="24" t="s">
        <v>25</v>
      </c>
      <c r="AO25" s="24" t="s">
        <v>25</v>
      </c>
      <c r="AP25" s="24" t="s">
        <v>25</v>
      </c>
      <c r="AQ25" s="24" t="s">
        <v>25</v>
      </c>
      <c r="AR25" s="24" t="s">
        <v>25</v>
      </c>
      <c r="AS25" s="25" t="s">
        <v>25</v>
      </c>
      <c r="AT25" s="25" t="s">
        <v>25</v>
      </c>
      <c r="AU25" s="25" t="s">
        <v>25</v>
      </c>
      <c r="AV25" s="25" t="s">
        <v>25</v>
      </c>
      <c r="AW25" s="30">
        <f t="shared" si="14"/>
        <v>6</v>
      </c>
    </row>
    <row r="26" spans="1:49" ht="15.75" customHeight="1" x14ac:dyDescent="0.25">
      <c r="A26" s="29">
        <v>5</v>
      </c>
      <c r="B26" s="22"/>
      <c r="C26" s="16" t="s">
        <v>53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23">
        <v>2</v>
      </c>
      <c r="R26" s="24" t="s">
        <v>25</v>
      </c>
      <c r="S26" s="24" t="s">
        <v>25</v>
      </c>
      <c r="T26" s="24" t="s">
        <v>25</v>
      </c>
      <c r="U26" s="24" t="s">
        <v>25</v>
      </c>
      <c r="V26" s="24" t="s">
        <v>25</v>
      </c>
      <c r="W26" s="24" t="s">
        <v>25</v>
      </c>
      <c r="X26" s="24" t="s">
        <v>25</v>
      </c>
      <c r="Y26" s="24">
        <v>2</v>
      </c>
      <c r="Z26" s="24" t="s">
        <v>25</v>
      </c>
      <c r="AA26" s="24" t="s">
        <v>25</v>
      </c>
      <c r="AB26" s="24" t="s">
        <v>25</v>
      </c>
      <c r="AC26" s="24" t="s">
        <v>25</v>
      </c>
      <c r="AD26" s="24" t="s">
        <v>25</v>
      </c>
      <c r="AE26" s="24" t="s">
        <v>25</v>
      </c>
      <c r="AF26" s="24">
        <v>2</v>
      </c>
      <c r="AG26" s="24" t="s">
        <v>25</v>
      </c>
      <c r="AH26" s="24" t="s">
        <v>25</v>
      </c>
      <c r="AI26" s="24" t="s">
        <v>25</v>
      </c>
      <c r="AJ26" s="24" t="s">
        <v>25</v>
      </c>
      <c r="AK26" s="24" t="s">
        <v>25</v>
      </c>
      <c r="AL26" s="24" t="s">
        <v>25</v>
      </c>
      <c r="AM26" s="24">
        <v>2</v>
      </c>
      <c r="AN26" s="24" t="s">
        <v>25</v>
      </c>
      <c r="AO26" s="24" t="s">
        <v>25</v>
      </c>
      <c r="AP26" s="24" t="s">
        <v>25</v>
      </c>
      <c r="AQ26" s="24" t="s">
        <v>25</v>
      </c>
      <c r="AR26" s="24" t="s">
        <v>25</v>
      </c>
      <c r="AS26" s="25" t="s">
        <v>25</v>
      </c>
      <c r="AT26" s="25" t="s">
        <v>25</v>
      </c>
      <c r="AU26" s="25" t="s">
        <v>25</v>
      </c>
      <c r="AV26" s="25" t="s">
        <v>25</v>
      </c>
      <c r="AW26" s="30">
        <f t="shared" si="14"/>
        <v>6</v>
      </c>
    </row>
    <row r="27" spans="1:49" ht="15.75" customHeight="1" x14ac:dyDescent="0.25">
      <c r="A27" s="28">
        <v>6</v>
      </c>
      <c r="B27" s="22"/>
      <c r="C27" s="16" t="s">
        <v>53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23">
        <v>2</v>
      </c>
      <c r="R27" s="24" t="s">
        <v>25</v>
      </c>
      <c r="S27" s="24" t="s">
        <v>25</v>
      </c>
      <c r="T27" s="24" t="s">
        <v>25</v>
      </c>
      <c r="U27" s="24" t="s">
        <v>25</v>
      </c>
      <c r="V27" s="24" t="s">
        <v>25</v>
      </c>
      <c r="W27" s="24" t="s">
        <v>25</v>
      </c>
      <c r="X27" s="24" t="s">
        <v>25</v>
      </c>
      <c r="Y27" s="24" t="s">
        <v>25</v>
      </c>
      <c r="Z27" s="24" t="s">
        <v>25</v>
      </c>
      <c r="AA27" s="24" t="s">
        <v>25</v>
      </c>
      <c r="AB27" s="24">
        <v>2</v>
      </c>
      <c r="AC27" s="24" t="s">
        <v>25</v>
      </c>
      <c r="AD27" s="24" t="s">
        <v>25</v>
      </c>
      <c r="AE27" s="24" t="s">
        <v>25</v>
      </c>
      <c r="AF27" s="24" t="s">
        <v>25</v>
      </c>
      <c r="AG27" s="24" t="s">
        <v>25</v>
      </c>
      <c r="AH27" s="24" t="s">
        <v>25</v>
      </c>
      <c r="AI27" s="24">
        <v>2</v>
      </c>
      <c r="AJ27" s="24" t="s">
        <v>25</v>
      </c>
      <c r="AK27" s="24" t="s">
        <v>25</v>
      </c>
      <c r="AL27" s="24" t="s">
        <v>25</v>
      </c>
      <c r="AM27" s="24" t="s">
        <v>25</v>
      </c>
      <c r="AN27" s="24" t="s">
        <v>25</v>
      </c>
      <c r="AO27" s="24" t="s">
        <v>25</v>
      </c>
      <c r="AP27" s="24" t="s">
        <v>25</v>
      </c>
      <c r="AQ27" s="24" t="s">
        <v>25</v>
      </c>
      <c r="AR27" s="24" t="s">
        <v>25</v>
      </c>
      <c r="AS27" s="25" t="s">
        <v>25</v>
      </c>
      <c r="AT27" s="25" t="s">
        <v>25</v>
      </c>
      <c r="AU27" s="25" t="s">
        <v>25</v>
      </c>
      <c r="AV27" s="25" t="s">
        <v>25</v>
      </c>
      <c r="AW27" s="30">
        <f t="shared" si="14"/>
        <v>4</v>
      </c>
    </row>
    <row r="28" spans="1:49" ht="15.75" customHeight="1" x14ac:dyDescent="0.25">
      <c r="A28" s="29">
        <v>7</v>
      </c>
      <c r="B28" s="22"/>
      <c r="C28" s="16" t="s">
        <v>53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23">
        <v>2</v>
      </c>
      <c r="R28" s="24" t="s">
        <v>25</v>
      </c>
      <c r="S28" s="24" t="s">
        <v>25</v>
      </c>
      <c r="T28" s="24" t="s">
        <v>25</v>
      </c>
      <c r="U28" s="24" t="s">
        <v>25</v>
      </c>
      <c r="V28" s="24" t="s">
        <v>25</v>
      </c>
      <c r="W28" s="24" t="s">
        <v>25</v>
      </c>
      <c r="X28" s="24" t="s">
        <v>25</v>
      </c>
      <c r="Y28" s="24" t="s">
        <v>25</v>
      </c>
      <c r="Z28" s="24" t="s">
        <v>25</v>
      </c>
      <c r="AA28" s="24" t="s">
        <v>25</v>
      </c>
      <c r="AB28" s="24" t="s">
        <v>25</v>
      </c>
      <c r="AC28" s="24">
        <v>2</v>
      </c>
      <c r="AD28" s="24" t="s">
        <v>25</v>
      </c>
      <c r="AE28" s="24" t="s">
        <v>25</v>
      </c>
      <c r="AF28" s="24" t="s">
        <v>25</v>
      </c>
      <c r="AG28" s="24" t="s">
        <v>25</v>
      </c>
      <c r="AH28" s="24" t="s">
        <v>25</v>
      </c>
      <c r="AI28" s="24" t="s">
        <v>25</v>
      </c>
      <c r="AJ28" s="24">
        <v>2</v>
      </c>
      <c r="AK28" s="24" t="s">
        <v>25</v>
      </c>
      <c r="AL28" s="24" t="s">
        <v>25</v>
      </c>
      <c r="AM28" s="24" t="s">
        <v>25</v>
      </c>
      <c r="AN28" s="24" t="s">
        <v>25</v>
      </c>
      <c r="AO28" s="24" t="s">
        <v>25</v>
      </c>
      <c r="AP28" s="24" t="s">
        <v>25</v>
      </c>
      <c r="AQ28" s="24" t="s">
        <v>25</v>
      </c>
      <c r="AR28" s="24" t="s">
        <v>25</v>
      </c>
      <c r="AS28" s="25" t="s">
        <v>25</v>
      </c>
      <c r="AT28" s="25" t="s">
        <v>25</v>
      </c>
      <c r="AU28" s="25" t="s">
        <v>25</v>
      </c>
      <c r="AV28" s="25" t="s">
        <v>25</v>
      </c>
      <c r="AW28" s="30">
        <f t="shared" si="14"/>
        <v>4</v>
      </c>
    </row>
    <row r="29" spans="1:49" ht="15.75" customHeight="1" x14ac:dyDescent="0.25">
      <c r="A29" s="28">
        <v>8</v>
      </c>
      <c r="B29" s="22"/>
      <c r="C29" s="16" t="s">
        <v>53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23">
        <v>2</v>
      </c>
      <c r="R29" s="24" t="s">
        <v>25</v>
      </c>
      <c r="S29" s="24" t="s">
        <v>25</v>
      </c>
      <c r="T29" s="24" t="s">
        <v>25</v>
      </c>
      <c r="U29" s="24" t="s">
        <v>25</v>
      </c>
      <c r="V29" s="24" t="s">
        <v>25</v>
      </c>
      <c r="W29" s="24" t="s">
        <v>25</v>
      </c>
      <c r="X29" s="24" t="s">
        <v>25</v>
      </c>
      <c r="Y29" s="24" t="s">
        <v>25</v>
      </c>
      <c r="Z29" s="24" t="s">
        <v>25</v>
      </c>
      <c r="AA29" s="24" t="s">
        <v>25</v>
      </c>
      <c r="AB29" s="24" t="s">
        <v>25</v>
      </c>
      <c r="AC29" s="24" t="s">
        <v>25</v>
      </c>
      <c r="AD29" s="24">
        <v>2</v>
      </c>
      <c r="AE29" s="24" t="s">
        <v>25</v>
      </c>
      <c r="AF29" s="24" t="s">
        <v>25</v>
      </c>
      <c r="AG29" s="24" t="s">
        <v>25</v>
      </c>
      <c r="AH29" s="24" t="s">
        <v>25</v>
      </c>
      <c r="AI29" s="24" t="s">
        <v>25</v>
      </c>
      <c r="AJ29" s="24" t="s">
        <v>25</v>
      </c>
      <c r="AK29" s="24">
        <v>2</v>
      </c>
      <c r="AL29" s="24" t="s">
        <v>25</v>
      </c>
      <c r="AM29" s="24" t="s">
        <v>25</v>
      </c>
      <c r="AN29" s="24" t="s">
        <v>25</v>
      </c>
      <c r="AO29" s="24" t="s">
        <v>25</v>
      </c>
      <c r="AP29" s="24" t="s">
        <v>25</v>
      </c>
      <c r="AQ29" s="24" t="s">
        <v>25</v>
      </c>
      <c r="AR29" s="24" t="s">
        <v>25</v>
      </c>
      <c r="AS29" s="25" t="s">
        <v>25</v>
      </c>
      <c r="AT29" s="25" t="s">
        <v>25</v>
      </c>
      <c r="AU29" s="25" t="s">
        <v>25</v>
      </c>
      <c r="AV29" s="25" t="s">
        <v>25</v>
      </c>
      <c r="AW29" s="30">
        <f t="shared" si="14"/>
        <v>4</v>
      </c>
    </row>
    <row r="30" spans="1:49" ht="15.75" customHeight="1" x14ac:dyDescent="0.25">
      <c r="A30" s="29">
        <v>9</v>
      </c>
      <c r="B30" s="22"/>
      <c r="C30" s="16" t="s">
        <v>53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3">
        <v>2</v>
      </c>
      <c r="R30" s="24" t="s">
        <v>25</v>
      </c>
      <c r="S30" s="24" t="s">
        <v>25</v>
      </c>
      <c r="T30" s="24" t="s">
        <v>25</v>
      </c>
      <c r="U30" s="24" t="s">
        <v>25</v>
      </c>
      <c r="V30" s="24" t="s">
        <v>25</v>
      </c>
      <c r="W30" s="24" t="s">
        <v>25</v>
      </c>
      <c r="X30" s="24">
        <v>2</v>
      </c>
      <c r="Y30" s="24" t="s">
        <v>25</v>
      </c>
      <c r="Z30" s="24" t="s">
        <v>25</v>
      </c>
      <c r="AA30" s="24" t="s">
        <v>25</v>
      </c>
      <c r="AB30" s="24" t="s">
        <v>25</v>
      </c>
      <c r="AC30" s="24" t="s">
        <v>25</v>
      </c>
      <c r="AD30" s="24" t="s">
        <v>25</v>
      </c>
      <c r="AE30" s="24">
        <v>2</v>
      </c>
      <c r="AF30" s="24" t="s">
        <v>25</v>
      </c>
      <c r="AG30" s="24" t="s">
        <v>25</v>
      </c>
      <c r="AH30" s="24" t="s">
        <v>25</v>
      </c>
      <c r="AI30" s="24" t="s">
        <v>25</v>
      </c>
      <c r="AJ30" s="24" t="s">
        <v>25</v>
      </c>
      <c r="AK30" s="24" t="s">
        <v>25</v>
      </c>
      <c r="AL30" s="24">
        <v>2</v>
      </c>
      <c r="AM30" s="24" t="s">
        <v>25</v>
      </c>
      <c r="AN30" s="24" t="s">
        <v>25</v>
      </c>
      <c r="AO30" s="24" t="s">
        <v>25</v>
      </c>
      <c r="AP30" s="24" t="s">
        <v>25</v>
      </c>
      <c r="AQ30" s="24" t="s">
        <v>25</v>
      </c>
      <c r="AR30" s="24" t="s">
        <v>25</v>
      </c>
      <c r="AS30" s="25" t="s">
        <v>25</v>
      </c>
      <c r="AT30" s="25" t="s">
        <v>25</v>
      </c>
      <c r="AU30" s="25" t="s">
        <v>25</v>
      </c>
      <c r="AV30" s="25" t="s">
        <v>25</v>
      </c>
      <c r="AW30" s="30">
        <f t="shared" si="14"/>
        <v>6</v>
      </c>
    </row>
    <row r="31" spans="1:49" ht="15.75" customHeight="1" thickBot="1" x14ac:dyDescent="0.3">
      <c r="A31" s="28">
        <v>10</v>
      </c>
      <c r="B31" s="22"/>
      <c r="C31" s="16" t="s">
        <v>53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23">
        <v>2</v>
      </c>
      <c r="R31" s="24" t="s">
        <v>25</v>
      </c>
      <c r="S31" s="24" t="s">
        <v>25</v>
      </c>
      <c r="T31" s="24" t="s">
        <v>25</v>
      </c>
      <c r="U31" s="24" t="s">
        <v>25</v>
      </c>
      <c r="V31" s="24" t="s">
        <v>25</v>
      </c>
      <c r="W31" s="24" t="s">
        <v>25</v>
      </c>
      <c r="X31" s="24" t="s">
        <v>25</v>
      </c>
      <c r="Y31" s="24">
        <v>2</v>
      </c>
      <c r="Z31" s="24" t="s">
        <v>25</v>
      </c>
      <c r="AA31" s="24" t="s">
        <v>25</v>
      </c>
      <c r="AB31" s="24" t="s">
        <v>25</v>
      </c>
      <c r="AC31" s="24" t="s">
        <v>25</v>
      </c>
      <c r="AD31" s="24" t="s">
        <v>25</v>
      </c>
      <c r="AE31" s="24" t="s">
        <v>25</v>
      </c>
      <c r="AF31" s="24">
        <v>2</v>
      </c>
      <c r="AG31" s="24" t="s">
        <v>25</v>
      </c>
      <c r="AH31" s="24" t="s">
        <v>25</v>
      </c>
      <c r="AI31" s="24" t="s">
        <v>25</v>
      </c>
      <c r="AJ31" s="24" t="s">
        <v>25</v>
      </c>
      <c r="AK31" s="24" t="s">
        <v>25</v>
      </c>
      <c r="AL31" s="24" t="s">
        <v>25</v>
      </c>
      <c r="AM31" s="24">
        <v>2</v>
      </c>
      <c r="AN31" s="24" t="s">
        <v>25</v>
      </c>
      <c r="AO31" s="24" t="s">
        <v>25</v>
      </c>
      <c r="AP31" s="24" t="s">
        <v>25</v>
      </c>
      <c r="AQ31" s="24" t="s">
        <v>25</v>
      </c>
      <c r="AR31" s="24" t="s">
        <v>25</v>
      </c>
      <c r="AS31" s="25" t="s">
        <v>25</v>
      </c>
      <c r="AT31" s="25" t="s">
        <v>25</v>
      </c>
      <c r="AU31" s="25" t="s">
        <v>25</v>
      </c>
      <c r="AV31" s="25" t="s">
        <v>25</v>
      </c>
      <c r="AW31" s="103">
        <f t="shared" si="14"/>
        <v>6</v>
      </c>
    </row>
    <row r="32" spans="1:49" ht="15.75" customHeight="1" thickBot="1" x14ac:dyDescent="0.3">
      <c r="A32" s="55" t="s">
        <v>31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23">
        <f>SUM(Q22:Q31)</f>
        <v>20</v>
      </c>
      <c r="R32" s="57" t="s">
        <v>31</v>
      </c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9"/>
      <c r="AW32" s="105">
        <f>SUM(AW22:AW31)</f>
        <v>44</v>
      </c>
    </row>
    <row r="33" spans="1:49" ht="15.75" customHeight="1" x14ac:dyDescent="0.25">
      <c r="A33" s="28"/>
      <c r="B33" s="60" t="s">
        <v>45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104"/>
    </row>
    <row r="34" spans="1:49" ht="15.75" customHeight="1" x14ac:dyDescent="0.25">
      <c r="A34" s="29">
        <v>1</v>
      </c>
      <c r="B34" s="22"/>
      <c r="C34" s="50" t="s">
        <v>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23">
        <v>4</v>
      </c>
      <c r="R34" s="24" t="s">
        <v>25</v>
      </c>
      <c r="S34" s="24" t="s">
        <v>25</v>
      </c>
      <c r="T34" s="24" t="s">
        <v>25</v>
      </c>
      <c r="U34" s="24" t="s">
        <v>25</v>
      </c>
      <c r="V34" s="24" t="s">
        <v>25</v>
      </c>
      <c r="W34" s="24" t="s">
        <v>25</v>
      </c>
      <c r="X34" s="24" t="s">
        <v>25</v>
      </c>
      <c r="Y34" s="24" t="s">
        <v>25</v>
      </c>
      <c r="Z34" s="24" t="s">
        <v>25</v>
      </c>
      <c r="AA34" s="24" t="s">
        <v>25</v>
      </c>
      <c r="AB34" s="24" t="s">
        <v>25</v>
      </c>
      <c r="AC34" s="24" t="s">
        <v>25</v>
      </c>
      <c r="AD34" s="24" t="s">
        <v>25</v>
      </c>
      <c r="AE34" s="24" t="s">
        <v>25</v>
      </c>
      <c r="AF34" s="24" t="s">
        <v>25</v>
      </c>
      <c r="AG34" s="24" t="s">
        <v>25</v>
      </c>
      <c r="AH34" s="24" t="s">
        <v>25</v>
      </c>
      <c r="AI34" s="24" t="s">
        <v>25</v>
      </c>
      <c r="AJ34" s="24" t="s">
        <v>25</v>
      </c>
      <c r="AK34" s="24" t="s">
        <v>25</v>
      </c>
      <c r="AL34" s="24" t="s">
        <v>25</v>
      </c>
      <c r="AM34" s="24" t="s">
        <v>25</v>
      </c>
      <c r="AN34" s="24" t="s">
        <v>25</v>
      </c>
      <c r="AO34" s="24" t="s">
        <v>25</v>
      </c>
      <c r="AP34" s="24" t="s">
        <v>25</v>
      </c>
      <c r="AQ34" s="24" t="s">
        <v>25</v>
      </c>
      <c r="AR34" s="24" t="s">
        <v>25</v>
      </c>
      <c r="AS34" s="25" t="s">
        <v>25</v>
      </c>
      <c r="AT34" s="25" t="s">
        <v>25</v>
      </c>
      <c r="AU34" s="25" t="s">
        <v>25</v>
      </c>
      <c r="AV34" s="25" t="s">
        <v>25</v>
      </c>
      <c r="AW34" s="30">
        <v>0</v>
      </c>
    </row>
    <row r="35" spans="1:49" ht="15.75" customHeight="1" x14ac:dyDescent="0.25">
      <c r="A35" s="28">
        <v>2</v>
      </c>
      <c r="B35" s="22"/>
      <c r="C35" s="16" t="s">
        <v>36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23">
        <v>10</v>
      </c>
      <c r="R35" s="24" t="s">
        <v>25</v>
      </c>
      <c r="S35" s="24" t="s">
        <v>25</v>
      </c>
      <c r="T35" s="24" t="s">
        <v>25</v>
      </c>
      <c r="U35" s="24" t="s">
        <v>25</v>
      </c>
      <c r="V35" s="24" t="s">
        <v>25</v>
      </c>
      <c r="W35" s="24" t="s">
        <v>25</v>
      </c>
      <c r="X35" s="24" t="s">
        <v>25</v>
      </c>
      <c r="Y35" s="24" t="s">
        <v>25</v>
      </c>
      <c r="Z35" s="24" t="s">
        <v>25</v>
      </c>
      <c r="AA35" s="24" t="s">
        <v>25</v>
      </c>
      <c r="AB35" s="24" t="s">
        <v>25</v>
      </c>
      <c r="AC35" s="24" t="s">
        <v>25</v>
      </c>
      <c r="AD35" s="24" t="s">
        <v>25</v>
      </c>
      <c r="AE35" s="24" t="s">
        <v>25</v>
      </c>
      <c r="AF35" s="24" t="s">
        <v>25</v>
      </c>
      <c r="AG35" s="24" t="s">
        <v>25</v>
      </c>
      <c r="AH35" s="24" t="s">
        <v>25</v>
      </c>
      <c r="AI35" s="24" t="s">
        <v>25</v>
      </c>
      <c r="AJ35" s="24" t="s">
        <v>25</v>
      </c>
      <c r="AK35" s="24" t="s">
        <v>25</v>
      </c>
      <c r="AL35" s="24" t="s">
        <v>25</v>
      </c>
      <c r="AM35" s="24" t="s">
        <v>25</v>
      </c>
      <c r="AN35" s="24" t="s">
        <v>25</v>
      </c>
      <c r="AO35" s="24" t="s">
        <v>25</v>
      </c>
      <c r="AP35" s="24" t="s">
        <v>25</v>
      </c>
      <c r="AQ35" s="24" t="s">
        <v>25</v>
      </c>
      <c r="AR35" s="24" t="s">
        <v>25</v>
      </c>
      <c r="AS35" s="25" t="s">
        <v>25</v>
      </c>
      <c r="AT35" s="25" t="s">
        <v>25</v>
      </c>
      <c r="AU35" s="25" t="s">
        <v>25</v>
      </c>
      <c r="AV35" s="25" t="s">
        <v>25</v>
      </c>
      <c r="AW35" s="30">
        <f t="shared" ref="AW35:AW40" si="15">SUM(R35:AV35)</f>
        <v>0</v>
      </c>
    </row>
    <row r="36" spans="1:49" ht="15.75" customHeight="1" x14ac:dyDescent="0.25">
      <c r="A36" s="29">
        <v>3</v>
      </c>
      <c r="B36" s="22"/>
      <c r="C36" s="16" t="s">
        <v>37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23">
        <v>10</v>
      </c>
      <c r="R36" s="24" t="s">
        <v>25</v>
      </c>
      <c r="S36" s="24" t="s">
        <v>25</v>
      </c>
      <c r="T36" s="24" t="s">
        <v>25</v>
      </c>
      <c r="U36" s="24" t="s">
        <v>25</v>
      </c>
      <c r="V36" s="24" t="s">
        <v>25</v>
      </c>
      <c r="W36" s="24" t="s">
        <v>25</v>
      </c>
      <c r="X36" s="24" t="s">
        <v>25</v>
      </c>
      <c r="Y36" s="24" t="s">
        <v>25</v>
      </c>
      <c r="Z36" s="24" t="s">
        <v>25</v>
      </c>
      <c r="AA36" s="24" t="s">
        <v>25</v>
      </c>
      <c r="AB36" s="24" t="s">
        <v>25</v>
      </c>
      <c r="AC36" s="24" t="s">
        <v>25</v>
      </c>
      <c r="AD36" s="24" t="s">
        <v>25</v>
      </c>
      <c r="AE36" s="24" t="s">
        <v>25</v>
      </c>
      <c r="AF36" s="24" t="s">
        <v>25</v>
      </c>
      <c r="AG36" s="24" t="s">
        <v>25</v>
      </c>
      <c r="AH36" s="24" t="s">
        <v>25</v>
      </c>
      <c r="AI36" s="24" t="s">
        <v>25</v>
      </c>
      <c r="AJ36" s="24" t="s">
        <v>25</v>
      </c>
      <c r="AK36" s="24" t="s">
        <v>25</v>
      </c>
      <c r="AL36" s="24" t="s">
        <v>25</v>
      </c>
      <c r="AM36" s="24" t="s">
        <v>25</v>
      </c>
      <c r="AN36" s="24" t="s">
        <v>25</v>
      </c>
      <c r="AO36" s="24" t="s">
        <v>25</v>
      </c>
      <c r="AP36" s="24" t="s">
        <v>25</v>
      </c>
      <c r="AQ36" s="24" t="s">
        <v>25</v>
      </c>
      <c r="AR36" s="24" t="s">
        <v>25</v>
      </c>
      <c r="AS36" s="25" t="s">
        <v>25</v>
      </c>
      <c r="AT36" s="25" t="s">
        <v>25</v>
      </c>
      <c r="AU36" s="25" t="s">
        <v>25</v>
      </c>
      <c r="AV36" s="25" t="s">
        <v>25</v>
      </c>
      <c r="AW36" s="30">
        <f t="shared" si="15"/>
        <v>0</v>
      </c>
    </row>
    <row r="37" spans="1:49" ht="15.75" customHeight="1" x14ac:dyDescent="0.25">
      <c r="A37" s="28">
        <v>4</v>
      </c>
      <c r="B37" s="22"/>
      <c r="C37" s="16" t="s">
        <v>34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23">
        <v>10</v>
      </c>
      <c r="R37" s="24" t="s">
        <v>25</v>
      </c>
      <c r="S37" s="24" t="s">
        <v>25</v>
      </c>
      <c r="T37" s="24" t="s">
        <v>25</v>
      </c>
      <c r="U37" s="24" t="s">
        <v>25</v>
      </c>
      <c r="V37" s="24" t="s">
        <v>25</v>
      </c>
      <c r="W37" s="24" t="s">
        <v>25</v>
      </c>
      <c r="X37" s="24" t="s">
        <v>25</v>
      </c>
      <c r="Y37" s="24" t="s">
        <v>25</v>
      </c>
      <c r="Z37" s="24" t="s">
        <v>25</v>
      </c>
      <c r="AA37" s="24" t="s">
        <v>25</v>
      </c>
      <c r="AB37" s="24" t="s">
        <v>25</v>
      </c>
      <c r="AC37" s="24" t="s">
        <v>25</v>
      </c>
      <c r="AD37" s="24" t="s">
        <v>25</v>
      </c>
      <c r="AE37" s="24" t="s">
        <v>25</v>
      </c>
      <c r="AF37" s="24" t="s">
        <v>25</v>
      </c>
      <c r="AG37" s="24" t="s">
        <v>25</v>
      </c>
      <c r="AH37" s="24" t="s">
        <v>25</v>
      </c>
      <c r="AI37" s="24" t="s">
        <v>25</v>
      </c>
      <c r="AJ37" s="24" t="s">
        <v>25</v>
      </c>
      <c r="AK37" s="24" t="s">
        <v>25</v>
      </c>
      <c r="AL37" s="24" t="s">
        <v>25</v>
      </c>
      <c r="AM37" s="24" t="s">
        <v>25</v>
      </c>
      <c r="AN37" s="24" t="s">
        <v>25</v>
      </c>
      <c r="AO37" s="24" t="s">
        <v>25</v>
      </c>
      <c r="AP37" s="24" t="s">
        <v>25</v>
      </c>
      <c r="AQ37" s="24" t="s">
        <v>25</v>
      </c>
      <c r="AR37" s="24" t="s">
        <v>25</v>
      </c>
      <c r="AS37" s="25" t="s">
        <v>25</v>
      </c>
      <c r="AT37" s="25" t="s">
        <v>25</v>
      </c>
      <c r="AU37" s="25" t="s">
        <v>25</v>
      </c>
      <c r="AV37" s="25" t="s">
        <v>25</v>
      </c>
      <c r="AW37" s="30">
        <f t="shared" si="15"/>
        <v>0</v>
      </c>
    </row>
    <row r="38" spans="1:49" ht="15.75" customHeight="1" x14ac:dyDescent="0.25">
      <c r="A38" s="29">
        <v>5</v>
      </c>
      <c r="B38" s="22"/>
      <c r="C38" s="16" t="s">
        <v>38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23">
        <v>10</v>
      </c>
      <c r="R38" s="24" t="s">
        <v>25</v>
      </c>
      <c r="S38" s="24" t="s">
        <v>25</v>
      </c>
      <c r="T38" s="24" t="s">
        <v>25</v>
      </c>
      <c r="U38" s="24" t="s">
        <v>25</v>
      </c>
      <c r="V38" s="24" t="s">
        <v>25</v>
      </c>
      <c r="W38" s="24" t="s">
        <v>25</v>
      </c>
      <c r="X38" s="24" t="s">
        <v>25</v>
      </c>
      <c r="Y38" s="24" t="s">
        <v>25</v>
      </c>
      <c r="Z38" s="24" t="s">
        <v>25</v>
      </c>
      <c r="AA38" s="24" t="s">
        <v>25</v>
      </c>
      <c r="AB38" s="24" t="s">
        <v>25</v>
      </c>
      <c r="AC38" s="24" t="s">
        <v>25</v>
      </c>
      <c r="AD38" s="24" t="s">
        <v>25</v>
      </c>
      <c r="AE38" s="24" t="s">
        <v>25</v>
      </c>
      <c r="AF38" s="24" t="s">
        <v>25</v>
      </c>
      <c r="AG38" s="24" t="s">
        <v>25</v>
      </c>
      <c r="AH38" s="24" t="s">
        <v>25</v>
      </c>
      <c r="AI38" s="24" t="s">
        <v>25</v>
      </c>
      <c r="AJ38" s="24" t="s">
        <v>25</v>
      </c>
      <c r="AK38" s="24" t="s">
        <v>25</v>
      </c>
      <c r="AL38" s="24" t="s">
        <v>25</v>
      </c>
      <c r="AM38" s="24" t="s">
        <v>25</v>
      </c>
      <c r="AN38" s="24" t="s">
        <v>25</v>
      </c>
      <c r="AO38" s="24" t="s">
        <v>25</v>
      </c>
      <c r="AP38" s="24" t="s">
        <v>25</v>
      </c>
      <c r="AQ38" s="24" t="s">
        <v>25</v>
      </c>
      <c r="AR38" s="24" t="s">
        <v>25</v>
      </c>
      <c r="AS38" s="25" t="s">
        <v>25</v>
      </c>
      <c r="AT38" s="25" t="s">
        <v>25</v>
      </c>
      <c r="AU38" s="25" t="s">
        <v>25</v>
      </c>
      <c r="AV38" s="25" t="s">
        <v>25</v>
      </c>
      <c r="AW38" s="30">
        <f t="shared" si="15"/>
        <v>0</v>
      </c>
    </row>
    <row r="39" spans="1:49" ht="15.75" customHeight="1" x14ac:dyDescent="0.25">
      <c r="A39" s="28">
        <v>6</v>
      </c>
      <c r="B39" s="22"/>
      <c r="C39" s="16" t="s">
        <v>39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23">
        <v>10</v>
      </c>
      <c r="R39" s="24" t="s">
        <v>25</v>
      </c>
      <c r="S39" s="24" t="s">
        <v>25</v>
      </c>
      <c r="T39" s="24" t="s">
        <v>25</v>
      </c>
      <c r="U39" s="24" t="s">
        <v>25</v>
      </c>
      <c r="V39" s="24" t="s">
        <v>25</v>
      </c>
      <c r="W39" s="24" t="s">
        <v>25</v>
      </c>
      <c r="X39" s="24" t="s">
        <v>25</v>
      </c>
      <c r="Y39" s="24" t="s">
        <v>25</v>
      </c>
      <c r="Z39" s="24" t="s">
        <v>25</v>
      </c>
      <c r="AA39" s="24" t="s">
        <v>25</v>
      </c>
      <c r="AB39" s="24" t="s">
        <v>25</v>
      </c>
      <c r="AC39" s="24" t="s">
        <v>25</v>
      </c>
      <c r="AD39" s="24" t="s">
        <v>25</v>
      </c>
      <c r="AE39" s="24" t="s">
        <v>25</v>
      </c>
      <c r="AF39" s="24" t="s">
        <v>25</v>
      </c>
      <c r="AG39" s="24" t="s">
        <v>25</v>
      </c>
      <c r="AH39" s="24" t="s">
        <v>25</v>
      </c>
      <c r="AI39" s="24" t="s">
        <v>25</v>
      </c>
      <c r="AJ39" s="24" t="s">
        <v>25</v>
      </c>
      <c r="AK39" s="24" t="s">
        <v>25</v>
      </c>
      <c r="AL39" s="24" t="s">
        <v>25</v>
      </c>
      <c r="AM39" s="24" t="s">
        <v>25</v>
      </c>
      <c r="AN39" s="24" t="s">
        <v>25</v>
      </c>
      <c r="AO39" s="24" t="s">
        <v>25</v>
      </c>
      <c r="AP39" s="24" t="s">
        <v>25</v>
      </c>
      <c r="AQ39" s="24" t="s">
        <v>25</v>
      </c>
      <c r="AR39" s="24" t="s">
        <v>25</v>
      </c>
      <c r="AS39" s="25" t="s">
        <v>25</v>
      </c>
      <c r="AT39" s="25" t="s">
        <v>25</v>
      </c>
      <c r="AU39" s="25" t="s">
        <v>25</v>
      </c>
      <c r="AV39" s="25" t="s">
        <v>25</v>
      </c>
      <c r="AW39" s="30">
        <f t="shared" si="15"/>
        <v>0</v>
      </c>
    </row>
    <row r="40" spans="1:49" ht="15.75" customHeight="1" thickBot="1" x14ac:dyDescent="0.3">
      <c r="A40" s="29">
        <v>7</v>
      </c>
      <c r="B40" s="22"/>
      <c r="C40" s="16" t="s">
        <v>33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23">
        <v>10</v>
      </c>
      <c r="R40" s="24" t="s">
        <v>25</v>
      </c>
      <c r="S40" s="24" t="s">
        <v>25</v>
      </c>
      <c r="T40" s="24" t="s">
        <v>25</v>
      </c>
      <c r="U40" s="24" t="s">
        <v>25</v>
      </c>
      <c r="V40" s="24" t="s">
        <v>25</v>
      </c>
      <c r="W40" s="24" t="s">
        <v>25</v>
      </c>
      <c r="X40" s="24" t="s">
        <v>25</v>
      </c>
      <c r="Y40" s="24" t="s">
        <v>25</v>
      </c>
      <c r="Z40" s="24" t="s">
        <v>25</v>
      </c>
      <c r="AA40" s="24" t="s">
        <v>25</v>
      </c>
      <c r="AB40" s="24" t="s">
        <v>25</v>
      </c>
      <c r="AC40" s="24" t="s">
        <v>25</v>
      </c>
      <c r="AD40" s="24" t="s">
        <v>25</v>
      </c>
      <c r="AE40" s="24" t="s">
        <v>25</v>
      </c>
      <c r="AF40" s="24" t="s">
        <v>25</v>
      </c>
      <c r="AG40" s="24" t="s">
        <v>25</v>
      </c>
      <c r="AH40" s="24" t="s">
        <v>25</v>
      </c>
      <c r="AI40" s="24" t="s">
        <v>25</v>
      </c>
      <c r="AJ40" s="24" t="s">
        <v>25</v>
      </c>
      <c r="AK40" s="24" t="s">
        <v>25</v>
      </c>
      <c r="AL40" s="24" t="s">
        <v>25</v>
      </c>
      <c r="AM40" s="24" t="s">
        <v>25</v>
      </c>
      <c r="AN40" s="24" t="s">
        <v>25</v>
      </c>
      <c r="AO40" s="24" t="s">
        <v>25</v>
      </c>
      <c r="AP40" s="24" t="s">
        <v>25</v>
      </c>
      <c r="AQ40" s="24" t="s">
        <v>25</v>
      </c>
      <c r="AR40" s="24" t="s">
        <v>25</v>
      </c>
      <c r="AS40" s="25" t="s">
        <v>25</v>
      </c>
      <c r="AT40" s="25" t="s">
        <v>25</v>
      </c>
      <c r="AU40" s="25" t="s">
        <v>25</v>
      </c>
      <c r="AV40" s="25" t="s">
        <v>25</v>
      </c>
      <c r="AW40" s="103">
        <f t="shared" si="15"/>
        <v>0</v>
      </c>
    </row>
    <row r="41" spans="1:49" ht="15.75" customHeight="1" thickBot="1" x14ac:dyDescent="0.3">
      <c r="A41" s="55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23">
        <f>SUM(Q34:Q40)</f>
        <v>64</v>
      </c>
      <c r="R41" s="57" t="s">
        <v>31</v>
      </c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9"/>
      <c r="AW41" s="105">
        <f>SUM(AW34:AW40)</f>
        <v>0</v>
      </c>
    </row>
    <row r="42" spans="1:49" ht="15.75" customHeight="1" x14ac:dyDescent="0.25">
      <c r="A42" s="28"/>
      <c r="B42" s="60" t="s">
        <v>43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104"/>
    </row>
    <row r="43" spans="1:49" ht="15.75" customHeight="1" x14ac:dyDescent="0.25">
      <c r="A43" s="29">
        <v>1</v>
      </c>
      <c r="B43" s="22"/>
      <c r="C43" s="16" t="s">
        <v>48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23">
        <v>10</v>
      </c>
      <c r="R43" s="24" t="s">
        <v>25</v>
      </c>
      <c r="S43" s="24" t="s">
        <v>25</v>
      </c>
      <c r="T43" s="24" t="s">
        <v>25</v>
      </c>
      <c r="U43" s="24" t="s">
        <v>25</v>
      </c>
      <c r="V43" s="24" t="s">
        <v>25</v>
      </c>
      <c r="W43" s="24" t="s">
        <v>25</v>
      </c>
      <c r="X43" s="24" t="s">
        <v>25</v>
      </c>
      <c r="Y43" s="24" t="s">
        <v>25</v>
      </c>
      <c r="Z43" s="24" t="s">
        <v>25</v>
      </c>
      <c r="AA43" s="24" t="s">
        <v>25</v>
      </c>
      <c r="AB43" s="24" t="s">
        <v>25</v>
      </c>
      <c r="AC43" s="24" t="s">
        <v>25</v>
      </c>
      <c r="AD43" s="24" t="s">
        <v>25</v>
      </c>
      <c r="AE43" s="24" t="s">
        <v>25</v>
      </c>
      <c r="AF43" s="24" t="s">
        <v>25</v>
      </c>
      <c r="AG43" s="24" t="s">
        <v>25</v>
      </c>
      <c r="AH43" s="24" t="s">
        <v>25</v>
      </c>
      <c r="AI43" s="24" t="s">
        <v>25</v>
      </c>
      <c r="AJ43" s="24" t="s">
        <v>25</v>
      </c>
      <c r="AK43" s="24" t="s">
        <v>25</v>
      </c>
      <c r="AL43" s="24" t="s">
        <v>25</v>
      </c>
      <c r="AM43" s="24" t="s">
        <v>25</v>
      </c>
      <c r="AN43" s="24" t="s">
        <v>25</v>
      </c>
      <c r="AO43" s="24" t="s">
        <v>25</v>
      </c>
      <c r="AP43" s="24" t="s">
        <v>25</v>
      </c>
      <c r="AQ43" s="24" t="s">
        <v>25</v>
      </c>
      <c r="AR43" s="24" t="s">
        <v>25</v>
      </c>
      <c r="AS43" s="25" t="s">
        <v>25</v>
      </c>
      <c r="AT43" s="25" t="s">
        <v>25</v>
      </c>
      <c r="AU43" s="25" t="s">
        <v>25</v>
      </c>
      <c r="AV43" s="25" t="s">
        <v>25</v>
      </c>
      <c r="AW43" s="30">
        <f>SUM(R43:AV43)</f>
        <v>0</v>
      </c>
    </row>
    <row r="44" spans="1:49" ht="15.75" customHeight="1" thickBot="1" x14ac:dyDescent="0.3">
      <c r="A44" s="28">
        <v>2</v>
      </c>
      <c r="B44" s="22"/>
      <c r="C44" s="16" t="s">
        <v>47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23">
        <v>10</v>
      </c>
      <c r="R44" s="24" t="s">
        <v>25</v>
      </c>
      <c r="S44" s="24" t="s">
        <v>25</v>
      </c>
      <c r="T44" s="24" t="s">
        <v>25</v>
      </c>
      <c r="U44" s="24" t="s">
        <v>25</v>
      </c>
      <c r="V44" s="24" t="s">
        <v>25</v>
      </c>
      <c r="W44" s="24" t="s">
        <v>25</v>
      </c>
      <c r="X44" s="24" t="s">
        <v>25</v>
      </c>
      <c r="Y44" s="24" t="s">
        <v>25</v>
      </c>
      <c r="Z44" s="24" t="s">
        <v>25</v>
      </c>
      <c r="AA44" s="24" t="s">
        <v>25</v>
      </c>
      <c r="AB44" s="24" t="s">
        <v>25</v>
      </c>
      <c r="AC44" s="24" t="s">
        <v>25</v>
      </c>
      <c r="AD44" s="24" t="s">
        <v>25</v>
      </c>
      <c r="AE44" s="24" t="s">
        <v>25</v>
      </c>
      <c r="AF44" s="24" t="s">
        <v>25</v>
      </c>
      <c r="AG44" s="24" t="s">
        <v>25</v>
      </c>
      <c r="AH44" s="24" t="s">
        <v>25</v>
      </c>
      <c r="AI44" s="24" t="s">
        <v>25</v>
      </c>
      <c r="AJ44" s="24" t="s">
        <v>25</v>
      </c>
      <c r="AK44" s="24" t="s">
        <v>25</v>
      </c>
      <c r="AL44" s="24" t="s">
        <v>25</v>
      </c>
      <c r="AM44" s="24" t="s">
        <v>25</v>
      </c>
      <c r="AN44" s="24" t="s">
        <v>25</v>
      </c>
      <c r="AO44" s="24" t="s">
        <v>25</v>
      </c>
      <c r="AP44" s="24" t="s">
        <v>25</v>
      </c>
      <c r="AQ44" s="24" t="s">
        <v>25</v>
      </c>
      <c r="AR44" s="24" t="s">
        <v>25</v>
      </c>
      <c r="AS44" s="25" t="s">
        <v>25</v>
      </c>
      <c r="AT44" s="25" t="s">
        <v>25</v>
      </c>
      <c r="AU44" s="25" t="s">
        <v>25</v>
      </c>
      <c r="AV44" s="25" t="s">
        <v>25</v>
      </c>
      <c r="AW44" s="103">
        <f t="shared" ref="AW44" si="16">SUM(R44:AV44)</f>
        <v>0</v>
      </c>
    </row>
    <row r="45" spans="1:49" ht="15.75" customHeight="1" thickBot="1" x14ac:dyDescent="0.3">
      <c r="A45" s="55" t="s">
        <v>31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23">
        <f>SUM(Q43:Q44)</f>
        <v>20</v>
      </c>
      <c r="R45" s="57" t="s">
        <v>31</v>
      </c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9"/>
      <c r="AW45" s="36">
        <f>SUM(AW43:AW44)</f>
        <v>0</v>
      </c>
    </row>
    <row r="46" spans="1:49" ht="18" x14ac:dyDescent="0.25">
      <c r="A46" s="28"/>
      <c r="B46" s="60" t="s">
        <v>44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104"/>
    </row>
    <row r="47" spans="1:49" ht="15.75" x14ac:dyDescent="0.25">
      <c r="A47" s="29">
        <v>1</v>
      </c>
      <c r="B47" s="22"/>
      <c r="C47" s="16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3">
        <v>10</v>
      </c>
      <c r="R47" s="24" t="s">
        <v>25</v>
      </c>
      <c r="S47" s="24" t="s">
        <v>25</v>
      </c>
      <c r="T47" s="24" t="s">
        <v>25</v>
      </c>
      <c r="U47" s="24" t="s">
        <v>25</v>
      </c>
      <c r="V47" s="24" t="s">
        <v>25</v>
      </c>
      <c r="W47" s="24" t="s">
        <v>25</v>
      </c>
      <c r="X47" s="24" t="s">
        <v>25</v>
      </c>
      <c r="Y47" s="24" t="s">
        <v>25</v>
      </c>
      <c r="Z47" s="24" t="s">
        <v>25</v>
      </c>
      <c r="AA47" s="24" t="s">
        <v>25</v>
      </c>
      <c r="AB47" s="24" t="s">
        <v>25</v>
      </c>
      <c r="AC47" s="24" t="s">
        <v>25</v>
      </c>
      <c r="AD47" s="24" t="s">
        <v>25</v>
      </c>
      <c r="AE47" s="24" t="s">
        <v>25</v>
      </c>
      <c r="AF47" s="24" t="s">
        <v>25</v>
      </c>
      <c r="AG47" s="24" t="s">
        <v>25</v>
      </c>
      <c r="AH47" s="24" t="s">
        <v>25</v>
      </c>
      <c r="AI47" s="24" t="s">
        <v>25</v>
      </c>
      <c r="AJ47" s="24" t="s">
        <v>25</v>
      </c>
      <c r="AK47" s="24" t="s">
        <v>25</v>
      </c>
      <c r="AL47" s="24" t="s">
        <v>25</v>
      </c>
      <c r="AM47" s="24" t="s">
        <v>25</v>
      </c>
      <c r="AN47" s="24" t="s">
        <v>25</v>
      </c>
      <c r="AO47" s="24" t="s">
        <v>25</v>
      </c>
      <c r="AP47" s="24" t="s">
        <v>25</v>
      </c>
      <c r="AQ47" s="24" t="s">
        <v>25</v>
      </c>
      <c r="AR47" s="24" t="s">
        <v>25</v>
      </c>
      <c r="AS47" s="25" t="s">
        <v>25</v>
      </c>
      <c r="AT47" s="25" t="s">
        <v>25</v>
      </c>
      <c r="AU47" s="25" t="s">
        <v>25</v>
      </c>
      <c r="AV47" s="25" t="s">
        <v>25</v>
      </c>
      <c r="AW47" s="30">
        <f>SUM(R47:AV47)</f>
        <v>0</v>
      </c>
    </row>
    <row r="48" spans="1:49" ht="16.5" thickBot="1" x14ac:dyDescent="0.3">
      <c r="A48" s="28">
        <v>2</v>
      </c>
      <c r="B48" s="22"/>
      <c r="C48" s="16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3">
        <v>10</v>
      </c>
      <c r="R48" s="24" t="s">
        <v>25</v>
      </c>
      <c r="S48" s="24" t="s">
        <v>25</v>
      </c>
      <c r="T48" s="24" t="s">
        <v>25</v>
      </c>
      <c r="U48" s="24" t="s">
        <v>25</v>
      </c>
      <c r="V48" s="24" t="s">
        <v>25</v>
      </c>
      <c r="W48" s="24" t="s">
        <v>25</v>
      </c>
      <c r="X48" s="24" t="s">
        <v>25</v>
      </c>
      <c r="Y48" s="24" t="s">
        <v>25</v>
      </c>
      <c r="Z48" s="24" t="s">
        <v>25</v>
      </c>
      <c r="AA48" s="24" t="s">
        <v>25</v>
      </c>
      <c r="AB48" s="24" t="s">
        <v>25</v>
      </c>
      <c r="AC48" s="24" t="s">
        <v>25</v>
      </c>
      <c r="AD48" s="24" t="s">
        <v>25</v>
      </c>
      <c r="AE48" s="24" t="s">
        <v>25</v>
      </c>
      <c r="AF48" s="24" t="s">
        <v>25</v>
      </c>
      <c r="AG48" s="24" t="s">
        <v>25</v>
      </c>
      <c r="AH48" s="24" t="s">
        <v>25</v>
      </c>
      <c r="AI48" s="24" t="s">
        <v>25</v>
      </c>
      <c r="AJ48" s="24" t="s">
        <v>25</v>
      </c>
      <c r="AK48" s="24" t="s">
        <v>25</v>
      </c>
      <c r="AL48" s="24" t="s">
        <v>25</v>
      </c>
      <c r="AM48" s="24" t="s">
        <v>25</v>
      </c>
      <c r="AN48" s="24" t="s">
        <v>25</v>
      </c>
      <c r="AO48" s="24" t="s">
        <v>25</v>
      </c>
      <c r="AP48" s="24" t="s">
        <v>25</v>
      </c>
      <c r="AQ48" s="24" t="s">
        <v>25</v>
      </c>
      <c r="AR48" s="24" t="s">
        <v>25</v>
      </c>
      <c r="AS48" s="25" t="s">
        <v>25</v>
      </c>
      <c r="AT48" s="25" t="s">
        <v>25</v>
      </c>
      <c r="AU48" s="25" t="s">
        <v>25</v>
      </c>
      <c r="AV48" s="25" t="s">
        <v>25</v>
      </c>
      <c r="AW48" s="103">
        <f t="shared" ref="AW48:AW56" si="17">SUM(R48:AV48)</f>
        <v>0</v>
      </c>
    </row>
    <row r="49" spans="1:49" ht="16.5" thickBot="1" x14ac:dyDescent="0.3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23">
        <f>SUM(Q47:Q48)</f>
        <v>20</v>
      </c>
      <c r="R49" s="57" t="s">
        <v>31</v>
      </c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9"/>
      <c r="AW49" s="36">
        <f>SUM(AW47:AW48)</f>
        <v>0</v>
      </c>
    </row>
    <row r="50" spans="1:49" ht="18" x14ac:dyDescent="0.25">
      <c r="A50" s="28"/>
      <c r="B50" s="60" t="s">
        <v>55</v>
      </c>
      <c r="C50" s="62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104"/>
    </row>
    <row r="51" spans="1:49" ht="15.75" x14ac:dyDescent="0.25">
      <c r="A51" s="29">
        <v>1</v>
      </c>
      <c r="B51" s="17"/>
      <c r="C51" s="18" t="s">
        <v>46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3">
        <v>6</v>
      </c>
      <c r="R51" s="24" t="s">
        <v>25</v>
      </c>
      <c r="S51" s="24" t="s">
        <v>25</v>
      </c>
      <c r="T51" s="24" t="s">
        <v>25</v>
      </c>
      <c r="U51" s="24" t="s">
        <v>25</v>
      </c>
      <c r="V51" s="24" t="s">
        <v>25</v>
      </c>
      <c r="W51" s="24" t="s">
        <v>25</v>
      </c>
      <c r="X51" s="24" t="s">
        <v>25</v>
      </c>
      <c r="Y51" s="24" t="s">
        <v>25</v>
      </c>
      <c r="Z51" s="24" t="s">
        <v>25</v>
      </c>
      <c r="AA51" s="24" t="s">
        <v>25</v>
      </c>
      <c r="AB51" s="24" t="s">
        <v>25</v>
      </c>
      <c r="AC51" s="24" t="s">
        <v>25</v>
      </c>
      <c r="AD51" s="24" t="s">
        <v>25</v>
      </c>
      <c r="AE51" s="24" t="s">
        <v>25</v>
      </c>
      <c r="AF51" s="24" t="s">
        <v>25</v>
      </c>
      <c r="AG51" s="24" t="s">
        <v>25</v>
      </c>
      <c r="AH51" s="24" t="s">
        <v>25</v>
      </c>
      <c r="AI51" s="24" t="s">
        <v>25</v>
      </c>
      <c r="AJ51" s="24" t="s">
        <v>25</v>
      </c>
      <c r="AK51" s="24" t="s">
        <v>25</v>
      </c>
      <c r="AL51" s="24" t="s">
        <v>25</v>
      </c>
      <c r="AM51" s="24" t="s">
        <v>25</v>
      </c>
      <c r="AN51" s="24" t="s">
        <v>25</v>
      </c>
      <c r="AO51" s="24" t="s">
        <v>25</v>
      </c>
      <c r="AP51" s="24" t="s">
        <v>25</v>
      </c>
      <c r="AQ51" s="24" t="s">
        <v>25</v>
      </c>
      <c r="AR51" s="24" t="s">
        <v>25</v>
      </c>
      <c r="AS51" s="24" t="s">
        <v>25</v>
      </c>
      <c r="AT51" s="24" t="s">
        <v>25</v>
      </c>
      <c r="AU51" s="24" t="s">
        <v>25</v>
      </c>
      <c r="AV51" s="24" t="s">
        <v>25</v>
      </c>
      <c r="AW51" s="30">
        <f t="shared" si="17"/>
        <v>0</v>
      </c>
    </row>
    <row r="52" spans="1:49" ht="16.5" thickBot="1" x14ac:dyDescent="0.3">
      <c r="A52" s="28">
        <v>2</v>
      </c>
      <c r="B52" s="17"/>
      <c r="C52" s="18" t="s">
        <v>49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3">
        <v>6</v>
      </c>
      <c r="R52" s="24" t="s">
        <v>25</v>
      </c>
      <c r="S52" s="24" t="s">
        <v>25</v>
      </c>
      <c r="T52" s="24" t="s">
        <v>25</v>
      </c>
      <c r="U52" s="24" t="s">
        <v>25</v>
      </c>
      <c r="V52" s="24" t="s">
        <v>25</v>
      </c>
      <c r="W52" s="24" t="s">
        <v>25</v>
      </c>
      <c r="X52" s="24" t="s">
        <v>25</v>
      </c>
      <c r="Y52" s="24" t="s">
        <v>25</v>
      </c>
      <c r="Z52" s="24" t="s">
        <v>25</v>
      </c>
      <c r="AA52" s="24" t="s">
        <v>25</v>
      </c>
      <c r="AB52" s="24" t="s">
        <v>25</v>
      </c>
      <c r="AC52" s="24" t="s">
        <v>25</v>
      </c>
      <c r="AD52" s="24" t="s">
        <v>25</v>
      </c>
      <c r="AE52" s="24" t="s">
        <v>25</v>
      </c>
      <c r="AF52" s="24" t="s">
        <v>25</v>
      </c>
      <c r="AG52" s="24" t="s">
        <v>25</v>
      </c>
      <c r="AH52" s="24" t="s">
        <v>25</v>
      </c>
      <c r="AI52" s="24" t="s">
        <v>25</v>
      </c>
      <c r="AJ52" s="24" t="s">
        <v>25</v>
      </c>
      <c r="AK52" s="24" t="s">
        <v>25</v>
      </c>
      <c r="AL52" s="24" t="s">
        <v>25</v>
      </c>
      <c r="AM52" s="24" t="s">
        <v>25</v>
      </c>
      <c r="AN52" s="24" t="s">
        <v>25</v>
      </c>
      <c r="AO52" s="24" t="s">
        <v>25</v>
      </c>
      <c r="AP52" s="24" t="s">
        <v>25</v>
      </c>
      <c r="AQ52" s="24" t="s">
        <v>25</v>
      </c>
      <c r="AR52" s="24" t="s">
        <v>25</v>
      </c>
      <c r="AS52" s="24" t="s">
        <v>25</v>
      </c>
      <c r="AT52" s="24" t="s">
        <v>25</v>
      </c>
      <c r="AU52" s="24" t="s">
        <v>25</v>
      </c>
      <c r="AV52" s="24" t="s">
        <v>25</v>
      </c>
      <c r="AW52" s="103">
        <f t="shared" si="17"/>
        <v>0</v>
      </c>
    </row>
    <row r="53" spans="1:49" ht="16.5" thickBot="1" x14ac:dyDescent="0.3">
      <c r="A53" s="55" t="s">
        <v>31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23">
        <f>SUM(Q51:Q52)</f>
        <v>12</v>
      </c>
      <c r="R53" s="57" t="s">
        <v>31</v>
      </c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36">
        <f>SUM(AW51:AW52)</f>
        <v>0</v>
      </c>
    </row>
    <row r="54" spans="1:49" ht="18" x14ac:dyDescent="0.25">
      <c r="A54" s="28"/>
      <c r="B54" s="78" t="s">
        <v>56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104"/>
    </row>
    <row r="55" spans="1:49" ht="15.75" x14ac:dyDescent="0.25">
      <c r="A55" s="29">
        <v>1</v>
      </c>
      <c r="B55" s="18"/>
      <c r="C55" s="19" t="s">
        <v>54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f>SUM(D55:H55)</f>
        <v>0</v>
      </c>
      <c r="J55" s="20">
        <v>6</v>
      </c>
      <c r="K55" s="20">
        <v>6</v>
      </c>
      <c r="L55" s="20">
        <v>0</v>
      </c>
      <c r="M55" s="20">
        <v>0</v>
      </c>
      <c r="N55" s="20">
        <v>6</v>
      </c>
      <c r="O55" s="20">
        <v>0</v>
      </c>
      <c r="P55" s="20">
        <v>0</v>
      </c>
      <c r="Q55" s="23">
        <v>6</v>
      </c>
      <c r="R55" s="25" t="s">
        <v>25</v>
      </c>
      <c r="S55" s="25" t="s">
        <v>25</v>
      </c>
      <c r="T55" s="25" t="s">
        <v>25</v>
      </c>
      <c r="U55" s="25" t="s">
        <v>25</v>
      </c>
      <c r="V55" s="25" t="s">
        <v>25</v>
      </c>
      <c r="W55" s="25" t="s">
        <v>25</v>
      </c>
      <c r="X55" s="25" t="s">
        <v>25</v>
      </c>
      <c r="Y55" s="25" t="s">
        <v>25</v>
      </c>
      <c r="Z55" s="25" t="s">
        <v>25</v>
      </c>
      <c r="AA55" s="25" t="s">
        <v>25</v>
      </c>
      <c r="AB55" s="25" t="s">
        <v>25</v>
      </c>
      <c r="AC55" s="25" t="s">
        <v>25</v>
      </c>
      <c r="AD55" s="25" t="s">
        <v>25</v>
      </c>
      <c r="AE55" s="25" t="s">
        <v>25</v>
      </c>
      <c r="AF55" s="25" t="s">
        <v>25</v>
      </c>
      <c r="AG55" s="25" t="s">
        <v>25</v>
      </c>
      <c r="AH55" s="25" t="s">
        <v>25</v>
      </c>
      <c r="AI55" s="25" t="s">
        <v>25</v>
      </c>
      <c r="AJ55" s="25" t="s">
        <v>25</v>
      </c>
      <c r="AK55" s="25" t="s">
        <v>25</v>
      </c>
      <c r="AL55" s="25" t="s">
        <v>25</v>
      </c>
      <c r="AM55" s="25" t="s">
        <v>25</v>
      </c>
      <c r="AN55" s="25" t="s">
        <v>25</v>
      </c>
      <c r="AO55" s="25" t="s">
        <v>25</v>
      </c>
      <c r="AP55" s="25" t="s">
        <v>25</v>
      </c>
      <c r="AQ55" s="25" t="s">
        <v>25</v>
      </c>
      <c r="AR55" s="25" t="s">
        <v>25</v>
      </c>
      <c r="AS55" s="25" t="s">
        <v>25</v>
      </c>
      <c r="AT55" s="25" t="s">
        <v>25</v>
      </c>
      <c r="AU55" s="25" t="s">
        <v>25</v>
      </c>
      <c r="AV55" s="25" t="s">
        <v>25</v>
      </c>
      <c r="AW55" s="30">
        <f t="shared" si="17"/>
        <v>0</v>
      </c>
    </row>
    <row r="56" spans="1:49" ht="16.5" thickBot="1" x14ac:dyDescent="0.3">
      <c r="A56" s="112">
        <v>2</v>
      </c>
      <c r="B56" s="113"/>
      <c r="C56" s="114" t="s">
        <v>54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  <c r="I56" s="116">
        <f>SUM(D56:H56)</f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6</v>
      </c>
      <c r="O56" s="115">
        <v>0</v>
      </c>
      <c r="P56" s="115">
        <v>0</v>
      </c>
      <c r="Q56" s="23">
        <v>6</v>
      </c>
      <c r="R56" s="108" t="s">
        <v>25</v>
      </c>
      <c r="S56" s="108" t="s">
        <v>25</v>
      </c>
      <c r="T56" s="108" t="s">
        <v>25</v>
      </c>
      <c r="U56" s="108" t="s">
        <v>25</v>
      </c>
      <c r="V56" s="108" t="s">
        <v>25</v>
      </c>
      <c r="W56" s="108" t="s">
        <v>25</v>
      </c>
      <c r="X56" s="108" t="s">
        <v>25</v>
      </c>
      <c r="Y56" s="108" t="s">
        <v>25</v>
      </c>
      <c r="Z56" s="108" t="s">
        <v>25</v>
      </c>
      <c r="AA56" s="108" t="s">
        <v>25</v>
      </c>
      <c r="AB56" s="108" t="s">
        <v>25</v>
      </c>
      <c r="AC56" s="108" t="s">
        <v>25</v>
      </c>
      <c r="AD56" s="108" t="s">
        <v>25</v>
      </c>
      <c r="AE56" s="108" t="s">
        <v>25</v>
      </c>
      <c r="AF56" s="108" t="s">
        <v>25</v>
      </c>
      <c r="AG56" s="108" t="s">
        <v>25</v>
      </c>
      <c r="AH56" s="108" t="s">
        <v>25</v>
      </c>
      <c r="AI56" s="108" t="s">
        <v>25</v>
      </c>
      <c r="AJ56" s="108" t="s">
        <v>25</v>
      </c>
      <c r="AK56" s="108" t="s">
        <v>25</v>
      </c>
      <c r="AL56" s="108" t="s">
        <v>25</v>
      </c>
      <c r="AM56" s="108" t="s">
        <v>25</v>
      </c>
      <c r="AN56" s="108" t="s">
        <v>25</v>
      </c>
      <c r="AO56" s="108" t="s">
        <v>25</v>
      </c>
      <c r="AP56" s="108" t="s">
        <v>25</v>
      </c>
      <c r="AQ56" s="108" t="s">
        <v>25</v>
      </c>
      <c r="AR56" s="108" t="s">
        <v>25</v>
      </c>
      <c r="AS56" s="108" t="s">
        <v>25</v>
      </c>
      <c r="AT56" s="108" t="s">
        <v>25</v>
      </c>
      <c r="AU56" s="108" t="s">
        <v>25</v>
      </c>
      <c r="AV56" s="108" t="s">
        <v>25</v>
      </c>
      <c r="AW56" s="103">
        <f t="shared" si="17"/>
        <v>0</v>
      </c>
    </row>
    <row r="57" spans="1:49" ht="16.5" thickBot="1" x14ac:dyDescent="0.3">
      <c r="A57" s="111" t="s">
        <v>31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06">
        <f>SUM(Q55:Q56)</f>
        <v>12</v>
      </c>
      <c r="R57" s="109" t="s">
        <v>31</v>
      </c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07">
        <f>SUM(AW55:AW56)</f>
        <v>0</v>
      </c>
    </row>
    <row r="58" spans="1:49" ht="16.5" thickBot="1" x14ac:dyDescent="0.3">
      <c r="A58" s="55" t="s">
        <v>27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23">
        <f>Q20+Q32+Q41+Q45+Q49+Q53+Q57</f>
        <v>321</v>
      </c>
      <c r="R58" s="57" t="s">
        <v>27</v>
      </c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9"/>
      <c r="AW58" s="36">
        <f>AW20+AW32+AW41+AW45+AW49+AW53+AW57</f>
        <v>217</v>
      </c>
    </row>
    <row r="59" spans="1:49" ht="15.75" x14ac:dyDescent="0.25">
      <c r="A59" s="1"/>
      <c r="B59" s="2"/>
      <c r="C59" s="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3"/>
    </row>
    <row r="60" spans="1:49" ht="15.75" x14ac:dyDescent="0.25">
      <c r="A60" s="1"/>
      <c r="B60" s="2"/>
      <c r="C60" s="101">
        <f ca="1">TODAY()</f>
        <v>42383</v>
      </c>
      <c r="D60" s="101"/>
      <c r="E60" s="101"/>
      <c r="F60" s="101"/>
      <c r="G60" s="101"/>
      <c r="H60" s="10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2">
        <f ca="1">C60</f>
        <v>42383</v>
      </c>
      <c r="AL60" s="102"/>
      <c r="AM60" s="102"/>
      <c r="AN60" s="102"/>
      <c r="AO60" s="102"/>
      <c r="AP60" s="102"/>
      <c r="AQ60" s="102"/>
      <c r="AR60" s="102"/>
      <c r="AS60" s="102"/>
      <c r="AT60" s="10"/>
      <c r="AU60" s="10"/>
      <c r="AV60" s="10"/>
      <c r="AW60" s="3"/>
    </row>
    <row r="61" spans="1:49" ht="15.75" x14ac:dyDescent="0.25">
      <c r="A61" s="1"/>
      <c r="B61" s="2"/>
      <c r="C61" s="97" t="s">
        <v>28</v>
      </c>
      <c r="D61" s="97"/>
      <c r="E61" s="97"/>
      <c r="F61" s="97"/>
      <c r="G61" s="97"/>
      <c r="H61" s="97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99" t="s">
        <v>29</v>
      </c>
      <c r="AL61" s="99"/>
      <c r="AM61" s="99"/>
      <c r="AN61" s="99"/>
      <c r="AO61" s="99"/>
      <c r="AP61" s="99"/>
      <c r="AQ61" s="99"/>
      <c r="AR61" s="99"/>
      <c r="AS61" s="99"/>
      <c r="AT61" s="10"/>
      <c r="AU61" s="10"/>
      <c r="AV61" s="10"/>
      <c r="AW61" s="3"/>
    </row>
    <row r="62" spans="1:49" ht="15.75" x14ac:dyDescent="0.25">
      <c r="A62" s="1"/>
      <c r="B62" s="2"/>
      <c r="C62" s="37"/>
      <c r="D62" s="37"/>
      <c r="E62" s="37"/>
      <c r="F62" s="37"/>
      <c r="G62" s="37"/>
      <c r="H62" s="37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38"/>
      <c r="AL62" s="38"/>
      <c r="AM62" s="38"/>
      <c r="AN62" s="38"/>
      <c r="AO62" s="38"/>
      <c r="AP62" s="38"/>
      <c r="AQ62" s="38"/>
      <c r="AR62" s="38"/>
      <c r="AS62" s="38"/>
      <c r="AT62" s="10"/>
      <c r="AU62" s="10"/>
      <c r="AV62" s="10"/>
      <c r="AW62" s="3"/>
    </row>
    <row r="63" spans="1:49" ht="15.75" x14ac:dyDescent="0.25">
      <c r="A63" s="1"/>
      <c r="B63" s="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T63" s="10"/>
      <c r="AU63" s="10"/>
      <c r="AV63" s="10"/>
      <c r="AW63" s="3"/>
    </row>
    <row r="64" spans="1:49" ht="15.75" x14ac:dyDescent="0.25">
      <c r="A64" s="1"/>
      <c r="B64" s="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T64" s="10"/>
      <c r="AU64" s="10"/>
      <c r="AV64" s="10"/>
      <c r="AW64" s="3"/>
    </row>
    <row r="65" spans="1:49" ht="15.75" x14ac:dyDescent="0.25">
      <c r="A65" s="1"/>
      <c r="B65" s="2"/>
      <c r="C65" s="97">
        <f>B7</f>
        <v>0</v>
      </c>
      <c r="D65" s="97"/>
      <c r="E65" s="97"/>
      <c r="F65" s="97"/>
      <c r="G65" s="97"/>
      <c r="H65" s="97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99">
        <f>B6</f>
        <v>0</v>
      </c>
      <c r="AL65" s="99"/>
      <c r="AM65" s="99"/>
      <c r="AN65" s="99"/>
      <c r="AO65" s="99"/>
      <c r="AP65" s="99"/>
      <c r="AQ65" s="99"/>
      <c r="AR65" s="99"/>
      <c r="AS65" s="99"/>
      <c r="AT65" s="10"/>
      <c r="AU65" s="10"/>
      <c r="AV65" s="10"/>
      <c r="AW65" s="3"/>
    </row>
    <row r="66" spans="1:49" ht="15.75" x14ac:dyDescent="0.25">
      <c r="A66" s="41"/>
      <c r="B66" s="42"/>
      <c r="C66" s="98" t="str">
        <f>C9</f>
        <v>Müdür Yrd.</v>
      </c>
      <c r="D66" s="98"/>
      <c r="E66" s="98"/>
      <c r="F66" s="98"/>
      <c r="G66" s="98"/>
      <c r="H66" s="98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100" t="s">
        <v>24</v>
      </c>
      <c r="AL66" s="100"/>
      <c r="AM66" s="100"/>
      <c r="AN66" s="100"/>
      <c r="AO66" s="100"/>
      <c r="AP66" s="100"/>
      <c r="AQ66" s="100"/>
      <c r="AR66" s="100"/>
      <c r="AS66" s="100"/>
      <c r="AT66" s="39"/>
      <c r="AU66" s="39"/>
      <c r="AV66" s="39"/>
      <c r="AW66" s="40"/>
    </row>
    <row r="67" spans="1:49" ht="15.75" x14ac:dyDescent="0.25">
      <c r="A67" s="1"/>
      <c r="B67" s="2"/>
      <c r="C67" s="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3"/>
    </row>
    <row r="68" spans="1:49" ht="15.75" x14ac:dyDescent="0.25">
      <c r="A68" s="1"/>
      <c r="B68" s="2"/>
      <c r="C68" s="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3"/>
    </row>
    <row r="69" spans="1:49" ht="15.75" x14ac:dyDescent="0.25">
      <c r="A69" s="1"/>
      <c r="B69" s="2"/>
      <c r="C69" s="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3"/>
    </row>
    <row r="70" spans="1:49" ht="15.75" x14ac:dyDescent="0.25">
      <c r="A70" s="1"/>
      <c r="B70" s="2"/>
      <c r="C70" s="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3"/>
    </row>
    <row r="71" spans="1:49" ht="15.75" x14ac:dyDescent="0.25">
      <c r="A71" s="1"/>
      <c r="B71" s="2"/>
      <c r="C71" s="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3"/>
    </row>
    <row r="72" spans="1:49" ht="15.75" x14ac:dyDescent="0.25">
      <c r="A72" s="1"/>
      <c r="B72" s="2"/>
      <c r="C72" s="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3"/>
    </row>
    <row r="73" spans="1:49" ht="15.75" x14ac:dyDescent="0.25">
      <c r="A73" s="1"/>
      <c r="B73" s="2"/>
      <c r="C73" s="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3"/>
    </row>
    <row r="74" spans="1:49" ht="15.75" x14ac:dyDescent="0.25">
      <c r="A74" s="1"/>
      <c r="B74" s="2"/>
      <c r="C74" s="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3"/>
    </row>
    <row r="75" spans="1:49" ht="15.75" x14ac:dyDescent="0.25">
      <c r="A75" s="1"/>
      <c r="B75" s="2"/>
      <c r="C75" s="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3"/>
    </row>
    <row r="76" spans="1:49" ht="15.75" x14ac:dyDescent="0.25">
      <c r="A76" s="1"/>
      <c r="B76" s="2"/>
      <c r="C76" s="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3"/>
    </row>
    <row r="77" spans="1:49" ht="15.75" x14ac:dyDescent="0.25">
      <c r="A77" s="1"/>
      <c r="B77" s="2"/>
      <c r="C77" s="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3"/>
    </row>
    <row r="78" spans="1:49" ht="15.75" x14ac:dyDescent="0.25">
      <c r="A78" s="1"/>
      <c r="B78" s="2"/>
      <c r="C78" s="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3"/>
    </row>
    <row r="79" spans="1:49" ht="16.5" thickBot="1" x14ac:dyDescent="0.3">
      <c r="A79" s="4"/>
      <c r="B79" s="5"/>
      <c r="C79" s="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6"/>
    </row>
  </sheetData>
  <mergeCells count="80">
    <mergeCell ref="B21:AW21"/>
    <mergeCell ref="A32:P32"/>
    <mergeCell ref="R32:AV32"/>
    <mergeCell ref="A57:P57"/>
    <mergeCell ref="R58:AV58"/>
    <mergeCell ref="C61:H61"/>
    <mergeCell ref="C60:H60"/>
    <mergeCell ref="AK60:AS60"/>
    <mergeCell ref="AK61:AS61"/>
    <mergeCell ref="A58:P58"/>
    <mergeCell ref="R57:AV57"/>
    <mergeCell ref="C65:H65"/>
    <mergeCell ref="C66:H66"/>
    <mergeCell ref="AK65:AS65"/>
    <mergeCell ref="AK66:AS66"/>
    <mergeCell ref="W4:W5"/>
    <mergeCell ref="X4:X5"/>
    <mergeCell ref="AW4:AW5"/>
    <mergeCell ref="AP4:AP5"/>
    <mergeCell ref="AQ4:AQ5"/>
    <mergeCell ref="Y4:Y5"/>
    <mergeCell ref="AR4:AR5"/>
    <mergeCell ref="AS4:AS5"/>
    <mergeCell ref="AK4:AK5"/>
    <mergeCell ref="AU4:AU5"/>
    <mergeCell ref="AL4:AL5"/>
    <mergeCell ref="AM4:AM5"/>
    <mergeCell ref="AN4:AN5"/>
    <mergeCell ref="AV4:AV5"/>
    <mergeCell ref="AE4:AE5"/>
    <mergeCell ref="AF4:AF5"/>
    <mergeCell ref="AJ4:AJ5"/>
    <mergeCell ref="AH4:AH5"/>
    <mergeCell ref="AI4:AI5"/>
    <mergeCell ref="AO4:AO5"/>
    <mergeCell ref="AT4:AT5"/>
    <mergeCell ref="A1:AW1"/>
    <mergeCell ref="A2:B2"/>
    <mergeCell ref="R2:AW3"/>
    <mergeCell ref="A3:B3"/>
    <mergeCell ref="C3:O3"/>
    <mergeCell ref="C2:K2"/>
    <mergeCell ref="A4:A5"/>
    <mergeCell ref="B4:B5"/>
    <mergeCell ref="C4:C5"/>
    <mergeCell ref="D4:H4"/>
    <mergeCell ref="B54:AW54"/>
    <mergeCell ref="A20:P20"/>
    <mergeCell ref="R20:AV20"/>
    <mergeCell ref="A49:P49"/>
    <mergeCell ref="A53:P53"/>
    <mergeCell ref="J4:J5"/>
    <mergeCell ref="K4:K5"/>
    <mergeCell ref="L4:L5"/>
    <mergeCell ref="M4:M5"/>
    <mergeCell ref="N4:N5"/>
    <mergeCell ref="O4:O5"/>
    <mergeCell ref="V4:V5"/>
    <mergeCell ref="AD4:AD5"/>
    <mergeCell ref="AG4:AG5"/>
    <mergeCell ref="Z4:Z5"/>
    <mergeCell ref="AA4:AA5"/>
    <mergeCell ref="AB4:AB5"/>
    <mergeCell ref="AC4:AC5"/>
    <mergeCell ref="P4:P5"/>
    <mergeCell ref="R4:R5"/>
    <mergeCell ref="S4:S5"/>
    <mergeCell ref="T4:T5"/>
    <mergeCell ref="U4:U5"/>
    <mergeCell ref="Q4:Q5"/>
    <mergeCell ref="A45:P45"/>
    <mergeCell ref="R45:AV45"/>
    <mergeCell ref="B33:AW33"/>
    <mergeCell ref="R49:AV49"/>
    <mergeCell ref="R53:AV53"/>
    <mergeCell ref="B46:AW46"/>
    <mergeCell ref="B50:AW50"/>
    <mergeCell ref="B42:AW42"/>
    <mergeCell ref="A41:P41"/>
    <mergeCell ref="R41:AV41"/>
  </mergeCells>
  <phoneticPr fontId="0" type="noConversion"/>
  <dataValidations count="1">
    <dataValidation type="decimal" operator="equal" allowBlank="1" showInputMessage="1" showErrorMessage="1" sqref="I55:I56 I6:I19">
      <formula1>-1000</formula1>
    </dataValidation>
  </dataValidations>
  <pageMargins left="0.70866141732283472" right="0.70866141732283472" top="0.35433070866141736" bottom="0.35433070866141736" header="0.31496062992125984" footer="0.31496062992125984"/>
  <pageSetup paperSize="9" scale="48" orientation="landscape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BATMANMEM</dc:creator>
  <cp:lastModifiedBy>casper</cp:lastModifiedBy>
  <cp:lastPrinted>2016-01-14T10:21:38Z</cp:lastPrinted>
  <dcterms:created xsi:type="dcterms:W3CDTF">2013-02-13T09:47:22Z</dcterms:created>
  <dcterms:modified xsi:type="dcterms:W3CDTF">2016-01-14T10:25:46Z</dcterms:modified>
</cp:coreProperties>
</file>